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hidePivotFieldList="1" defaultThemeVersion="124226"/>
  <mc:AlternateContent xmlns:mc="http://schemas.openxmlformats.org/markup-compatibility/2006">
    <mc:Choice Requires="x15">
      <x15ac:absPath xmlns:x15ac="http://schemas.microsoft.com/office/spreadsheetml/2010/11/ac" url="V:\UST\PSTEAF Doc\2024 Regs\2024 Adjusted Worksheets - Master\Not Directed Worksheets\"/>
    </mc:Choice>
  </mc:AlternateContent>
  <xr:revisionPtr revIDLastSave="0" documentId="8_{DE32DEF7-B261-4982-A6BC-ED4CF0FC0C45}" xr6:coauthVersionLast="47" xr6:coauthVersionMax="47" xr10:uidLastSave="{00000000-0000-0000-0000-000000000000}"/>
  <bookViews>
    <workbookView xWindow="-103" yWindow="-103" windowWidth="23657" windowHeight="15240" xr2:uid="{00000000-000D-0000-FFFF-FFFF00000000}"/>
  </bookViews>
  <sheets>
    <sheet name="UST Reimbursement Itemization" sheetId="6" r:id="rId1"/>
  </sheets>
  <definedNames>
    <definedName name="_xlnm.Print_Area" localSheetId="0">'UST Reimbursement Itemization'!$A$1:$M$102</definedName>
    <definedName name="_xlnm.Print_Titles" localSheetId="0">'UST Reimbursement Itemization'!$7:$7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7" i="6" l="1"/>
  <c r="M97" i="6" s="1"/>
  <c r="C92" i="6"/>
  <c r="H92" i="6" s="1"/>
  <c r="H90" i="6"/>
  <c r="M83" i="6"/>
  <c r="H83" i="6"/>
  <c r="H77" i="6"/>
  <c r="H76" i="6"/>
  <c r="M92" i="6" l="1"/>
  <c r="I71" i="6" l="1"/>
  <c r="M71" i="6" s="1"/>
  <c r="I67" i="6"/>
  <c r="M67" i="6" s="1"/>
  <c r="I63" i="6"/>
  <c r="M63" i="6" s="1"/>
  <c r="I59" i="6"/>
  <c r="M59" i="6" s="1"/>
  <c r="I55" i="6"/>
  <c r="M55" i="6" s="1"/>
  <c r="H41" i="6"/>
  <c r="H40" i="6"/>
  <c r="H39" i="6"/>
  <c r="M32" i="6"/>
  <c r="H32" i="6"/>
  <c r="M41" i="6" l="1"/>
  <c r="I27" i="6" l="1"/>
  <c r="M27" i="6" s="1"/>
  <c r="I24" i="6"/>
  <c r="M24" i="6" s="1"/>
  <c r="H21" i="6"/>
  <c r="H20" i="6"/>
  <c r="H19" i="6"/>
  <c r="H18" i="6"/>
  <c r="H15" i="6"/>
  <c r="H14" i="6"/>
  <c r="H13" i="6"/>
  <c r="M15" i="6" l="1"/>
  <c r="M21" i="6"/>
  <c r="H50" i="6" l="1"/>
  <c r="H48" i="6"/>
  <c r="M50" i="6" l="1"/>
  <c r="M10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Dickerson, Judy (EEC)</author>
  </authors>
  <commentList>
    <comment ref="C13" authorId="0" shapeId="0" xr:uid="{23B827A3-2895-46EE-823A-CF08CEEBB79D}">
      <text>
        <r>
          <rPr>
            <sz val="8"/>
            <color indexed="81"/>
            <rFont val="Arial"/>
            <family val="2"/>
          </rPr>
          <t>Enter the tonnage listed on the directive letter for contaminated soil removal, if over-burden is included on the directive, DO NOT include that amount, only include the amount of contaminated soil to be removed, where the disposal facility is within 50 miles from the site.
This will be adjusted when reviewing the claim to reflect the actual tonnage disposed of based upon weight tickets submitted from the disposal facility.</t>
        </r>
      </text>
    </comment>
    <comment ref="C14" authorId="0" shapeId="0" xr:uid="{C45F2E06-4F35-4AA2-B620-20B188CC7CFD}">
      <text>
        <r>
          <rPr>
            <sz val="8"/>
            <color indexed="81"/>
            <rFont val="Arial"/>
            <family val="2"/>
          </rPr>
          <t>Enter the tonnage listed on the directive letter for contaminated soil removal, if over-burden is included on the directive, DO NOT include that amount, only include the amount of contaminated soil to be removed, where the disposal facility is 50 to 100 miles from the site.
This will be adjusted when reviewing the claim to reflect the actual tonnage disposed of based upon weight tickets submitted from the disposal facility.</t>
        </r>
      </text>
    </comment>
    <comment ref="C15" authorId="0" shapeId="0" xr:uid="{4330F575-93C1-400C-B28C-51918221E5E7}">
      <text>
        <r>
          <rPr>
            <sz val="8"/>
            <color indexed="81"/>
            <rFont val="Arial"/>
            <family val="2"/>
          </rPr>
          <t>Enter the tonnage listed on the directive letter for contaminated soil removal, if over-burden is included on the directive, DO NOT include that amount, only include the amount of contaminated soil to be removed, where the disposal facility is over 100 miles from the site.
This will be adjusted when reviewing the claim to reflect the actual tonnage disposed of based upon weight tickets submitted from the disposal facility.</t>
        </r>
      </text>
    </comment>
    <comment ref="C18" authorId="0" shapeId="0" xr:uid="{CD074493-0D54-4CFA-9351-9F149286D0BB}">
      <text>
        <r>
          <rPr>
            <sz val="8"/>
            <color indexed="81"/>
            <rFont val="Arial"/>
            <family val="2"/>
          </rPr>
          <t>This should not be completed during the initial completion of the worksheet. 
When reviewing the claim and they used soil from a borrow area, you will then complete this section.  If there are not weight tickets submitted reimbursement will be made on a 1 to 1 ratio.</t>
        </r>
      </text>
    </comment>
    <comment ref="C19" authorId="0" shapeId="0" xr:uid="{DB90EB43-41A3-4CEB-AFF5-5574A1B8C5A4}">
      <text>
        <r>
          <rPr>
            <sz val="8"/>
            <color indexed="81"/>
            <rFont val="Arial"/>
            <family val="2"/>
          </rPr>
          <t>Enter the tonnage listed on the directive letter for contaminated soil removal, if over-burden is included on the directive, DO NOT include that amount, only include the amount of contaminated soil to be removed, where the quarry is within 50 miles from the facility.
This will be adjusted when reviewing the claim to reflect the actual tonnage purchased based upon weight tickets and should be within 20 to 30 of the contaminated soil disposed.</t>
        </r>
      </text>
    </comment>
    <comment ref="C20" authorId="0" shapeId="0" xr:uid="{4249991E-0435-453E-8166-F9ED59420CA8}">
      <text>
        <r>
          <rPr>
            <sz val="8"/>
            <color indexed="81"/>
            <rFont val="Arial"/>
            <family val="2"/>
          </rPr>
          <t>Enter the tonnage listed on the directive letter for contaminated soil removal, if over-burden is included on the directive, DO NOT include that amount, only include the amount of contaminated soil to be removed, where the quarry is 50 to 100 miles from the facility.
This will be adjusted when reviewing the claim to reflect the actual tonnage purchased based upon weight tickets and should be within 20 to 30 of the contaminated soil disposed.</t>
        </r>
      </text>
    </comment>
    <comment ref="C21" authorId="0" shapeId="0" xr:uid="{EC9A5E40-F188-41F9-8891-2877588753F1}">
      <text>
        <r>
          <rPr>
            <sz val="8"/>
            <color indexed="81"/>
            <rFont val="Arial"/>
            <family val="2"/>
          </rPr>
          <t>Enter the tonnage listed on the directive letter for contaminated soil removal, if over-burden is included on the directive, DO NOT include that amount, only include the amount of contaminated soil to be removed, where the quarry is 50 to 100 miles from the facility.
This will be adjusted when reviewing the claim to reflect the actual tonnage purchased based upon weight tickets and should be within 20 to 30 of the contaminated soil disposed.</t>
        </r>
      </text>
    </comment>
    <comment ref="C32" authorId="0" shapeId="0" xr:uid="{B2E3FF62-DE42-408E-BA05-B4635CCCD9FB}">
      <text>
        <r>
          <rPr>
            <sz val="8"/>
            <color indexed="81"/>
            <rFont val="Arial"/>
            <family val="2"/>
          </rPr>
          <t>Include (one) 1 round trip mileage for each day in the field associated with over-excavation if the facility is 65 miles or less from the nearest contractor’s office and total time to complete the directive (including travel time) is more than 10 hours.
Only (one) 1 round trip mileage should be entered if the facility is more than 65 miles from the nearest contractor's office and the total time to complete the directive is more than 10 hours.  You will also need to complete the per diem portion of the worksheet.</t>
        </r>
      </text>
    </comment>
    <comment ref="C39" authorId="0" shapeId="0" xr:uid="{0562B0BA-2342-44D6-85BF-F934BAB2F078}">
      <text>
        <r>
          <rPr>
            <sz val="8"/>
            <color indexed="81"/>
            <rFont val="Arial"/>
            <family val="2"/>
          </rPr>
          <t>Include (one) 1 round trip mileage for each day in the field associated with over-excavation if the facility is 65 miles or less from the nearest contractor’s office and total time to complete the directive (including travel time) is more than 10 hours.
Only (one) 1 round trip mileage should be entered if the facility is more than 65 miles from the nearest contractor's office and the total time to complete the directive is more than 10 hours.  You will also need to complete the per diem portion of the worksheet.</t>
        </r>
      </text>
    </comment>
    <comment ref="C40" authorId="0" shapeId="0" xr:uid="{B4D0D140-4E96-4F35-BD5A-2442043CE2AB}">
      <text>
        <r>
          <rPr>
            <sz val="8"/>
            <color indexed="81"/>
            <rFont val="Arial"/>
            <family val="2"/>
          </rPr>
          <t>Include (one) 1 round trip mileage for each day in the field associated with over-excavation if the facility is 65 miles or less from the nearest contractor’s office and total time to complete the directive (including travel time) is more than 10 hours.
Only (one) 1 round trip mileage should be entered if the facility is more than 65 miles from the nearest contractor's office and the total time to complete the directive is more than 10 hours.  You will also need to complete the per diem portion of the worksheet.</t>
        </r>
      </text>
    </comment>
    <comment ref="C41" authorId="0" shapeId="0" xr:uid="{45657B7D-04F0-43DB-BDF3-AD4A381C1133}">
      <text>
        <r>
          <rPr>
            <sz val="8"/>
            <color indexed="81"/>
            <rFont val="Arial"/>
            <family val="2"/>
          </rPr>
          <t>Include (one) 1 round trip mileage for each day in the field associated with over-excavation if the facility is 65 miles or less from the nearest contractor’s office and total time to complete the directive (including travel time) is more than 10 hours.
Only (one) 1 round trip mileage should be entered if the facility is more than 65 miles from the nearest contractor's office and the total time to complete the directive is more than 10 hours.  You will also need to complete the per diem portion of the worksheet.</t>
        </r>
      </text>
    </comment>
    <comment ref="D76" authorId="0" shapeId="0" xr:uid="{94138C25-A1F6-4294-9FBE-EC9E083AC138}">
      <text>
        <r>
          <rPr>
            <sz val="8"/>
            <color indexed="81"/>
            <rFont val="Arial"/>
            <family val="2"/>
          </rPr>
          <t>Enter the number of "new" encroachment permits requested in the directive. Check to make sure one has not already been requested for the location listed. If one has already been requested for this location, note on the letter and identify the directive associated with the encroachment permit previously requested and return to  the C&amp;P Supervisor for return.</t>
        </r>
      </text>
    </comment>
    <comment ref="D77" authorId="0" shapeId="0" xr:uid="{7D963897-B100-4369-9491-4B8C2375CE5D}">
      <text>
        <r>
          <rPr>
            <sz val="8"/>
            <color indexed="81"/>
            <rFont val="Arial"/>
            <family val="2"/>
          </rPr>
          <t>Enter the number of "new" encroachment permits requested in the directive. Check to make sure one has not already been requested for the location listed. If one has already been requested for this location, note on the letter and identify the directive associated with the encroachment permit previously requested and return to  the C&amp;P Supervisor for return.</t>
        </r>
      </text>
    </comment>
    <comment ref="C83" authorId="0" shapeId="0" xr:uid="{7078A97B-F8C2-418A-AD5E-50F0AC6B5937}">
      <text>
        <r>
          <rPr>
            <sz val="8"/>
            <color indexed="81"/>
            <rFont val="Arial"/>
            <family val="2"/>
          </rPr>
          <t>Include (one) 1 round trip mileage for each day in the field associated with over-excavation if the facility is 65 miles or less from the nearest contractor’s office and total time to complete the directive (including travel time) is more than 10 hours.
Only (one) 1 round trip mileage should be entered if the facility is more than 65 miles from the nearest contractor's office and the total time to complete the directive is more than 10 hours.  You will also need to complete the per diem portion of the worksheet.</t>
        </r>
      </text>
    </comment>
    <comment ref="C90" authorId="0" shapeId="0" xr:uid="{59582F99-37A6-44C2-871D-62CA6D059ACB}">
      <text>
        <r>
          <rPr>
            <sz val="8"/>
            <color indexed="81"/>
            <rFont val="Arial"/>
            <family val="2"/>
          </rPr>
          <t>If the site is more than 65 miles one-way and the total hours on site is more than 10 hours (including travel time) you will allow one (1) per diem for each two (2) days on site.</t>
        </r>
      </text>
    </comment>
  </commentList>
</comments>
</file>

<file path=xl/sharedStrings.xml><?xml version="1.0" encoding="utf-8"?>
<sst xmlns="http://schemas.openxmlformats.org/spreadsheetml/2006/main" count="145" uniqueCount="59">
  <si>
    <t>FOR OFFICIAL USE ONLY -
DO NOT WRITE IN THIS SPACE</t>
  </si>
  <si>
    <t>Agency Interest Number (AI)</t>
  </si>
  <si>
    <t>Application Number</t>
  </si>
  <si>
    <t>Claim Number:</t>
  </si>
  <si>
    <t>Obligation Number:</t>
  </si>
  <si>
    <t>Kentucky Department for Environmental Protection
Division of Waste Management
Underground Storage Tank Branch
300 Sower Boulevard, Second Floor - Frankfort KY  40601
(502) 564-5981</t>
  </si>
  <si>
    <t>x</t>
  </si>
  <si>
    <t>=</t>
  </si>
  <si>
    <t>miles</t>
  </si>
  <si>
    <t>Personnel Oversight</t>
  </si>
  <si>
    <t>Per Diem</t>
  </si>
  <si>
    <t>day(s)</t>
  </si>
  <si>
    <t>(round trip(s))</t>
  </si>
  <si>
    <t>Additional mileage</t>
  </si>
  <si>
    <t>cost</t>
  </si>
  <si>
    <t>+</t>
  </si>
  <si>
    <t>(number of days of overnight stay)</t>
  </si>
  <si>
    <t>Encroachment Permit Renewal w/o Bond</t>
  </si>
  <si>
    <t>Encroachment Permit Renewal</t>
  </si>
  <si>
    <t>Each Extra</t>
  </si>
  <si>
    <t>drums</t>
  </si>
  <si>
    <t>Transportation</t>
  </si>
  <si>
    <t>Disposal</t>
  </si>
  <si>
    <t>maximum</t>
  </si>
  <si>
    <t>General Information</t>
  </si>
  <si>
    <t>UST Miscellaneous Tasks Reimbursement Worksheet</t>
  </si>
  <si>
    <t xml:space="preserve">tons </t>
  </si>
  <si>
    <t>(within 50 miles)</t>
  </si>
  <si>
    <t>(50 to 100 miles)</t>
  </si>
  <si>
    <t>(over 100 miles)</t>
  </si>
  <si>
    <t>Purchase and Transportation of Backfill Material</t>
  </si>
  <si>
    <t>From Borrow Area</t>
  </si>
  <si>
    <t>(only allowed if soil is disposed at a landfill)</t>
  </si>
  <si>
    <t>1.  Disposal of Soil and Water from Within the Excavation Zone, Contaminated above Applicable Screening Levels at the Time of
     Permanent Closure</t>
  </si>
  <si>
    <t>a.</t>
  </si>
  <si>
    <t>Transportation and Disposal or Treatment of Contaminated Material at a Permitted Facility</t>
  </si>
  <si>
    <t>b.</t>
  </si>
  <si>
    <t>c.</t>
  </si>
  <si>
    <t>Transportation of Contaminated Water Removed from Within the Excavation Zone</t>
  </si>
  <si>
    <t>d.</t>
  </si>
  <si>
    <t>Disposal or Treatment of Pit Water or Groundwater at a Permitted Facility</t>
  </si>
  <si>
    <t>2.  Initial Abatement</t>
  </si>
  <si>
    <t>Mobilization and Demobilization of Oversight Personnel to the Regulated Facility</t>
  </si>
  <si>
    <t>The one way mileage from the contractors office to the facility is __________ miles.</t>
  </si>
  <si>
    <t>Initial and Immediate Response</t>
  </si>
  <si>
    <t>(Provide Invoice)</t>
  </si>
  <si>
    <t>Actual Costs</t>
  </si>
  <si>
    <t>3.  Transportation and Disposal of Drummed Waste, Purge Water, or Soil Cuttings</t>
  </si>
  <si>
    <t>Submit manifests and receipts</t>
  </si>
  <si>
    <t>4.  Water Management</t>
  </si>
  <si>
    <t xml:space="preserve">Removal </t>
  </si>
  <si>
    <t>Actual costs</t>
  </si>
  <si>
    <t>Discharge</t>
  </si>
  <si>
    <t>e.</t>
  </si>
  <si>
    <t>Removal, treatment &amp; discharge</t>
  </si>
  <si>
    <r>
      <t xml:space="preserve">5.  Encroachment Permit Renewal </t>
    </r>
    <r>
      <rPr>
        <b/>
        <i/>
        <sz val="9"/>
        <rFont val="Arial"/>
        <family val="2"/>
      </rPr>
      <t>(must be approved/directed in writing prior to renewal)</t>
    </r>
  </si>
  <si>
    <t>6. Unscheduled Maintenance of Remediation System</t>
  </si>
  <si>
    <t>Unscheduled Maintenance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</si>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</sst>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7" formatCode="&quot;$&quot;#,##0.00_);\(&quot;$&quot;#,##0.00\)"/>
    <numFmt numFmtId="164" formatCode="&quot;$&quot;#,##0.00"/>
    <numFmt numFmtId="165" formatCode="&quot;$&quot;#,##0.00;[Red]&quot;$&quot;#,##0.00"/>
  </numFmts>
  <fonts count="17" x14ac:knownFonts="1">
    <font>
      <sz val="10"/>
      <name val="Arial"/>
    </font>
    <font>
      <sz val="10"/>
      <name val="Arial"/>
      <family val="2"/>
    </font>
    <font>
      <sz val="8"/>
      <name val="Arial"/>
      <family val="2"/>
    </font>
    <font>
      <sz val="9"/>
      <name val="Arial"/>
      <family val="2"/>
    </font>
    <font>
      <b/>
      <sz val="8"/>
      <name val="Arial"/>
      <family val="2"/>
    </font>
    <font>
      <i/>
      <sz val="8"/>
      <name val="Arial"/>
      <family val="2"/>
    </font>
    <font>
      <b/>
      <sz val="11"/>
      <name val="Arial"/>
      <family val="2"/>
    </font>
    <font>
      <b/>
      <sz val="8.5"/>
      <name val="Arial"/>
      <family val="2"/>
    </font>
    <font>
      <sz val="8.5"/>
      <name val="Arial"/>
      <family val="2"/>
    </font>
    <font>
      <b/>
      <sz val="9"/>
      <name val="Arial"/>
      <family val="2"/>
    </font>
    <font>
      <u/>
      <sz val="8"/>
      <name val="Arial"/>
      <family val="2"/>
    </font>
    <font>
      <b/>
      <u/>
      <sz val="8"/>
      <name val="Arial"/>
      <family val="2"/>
    </font>
    <font>
      <sz val="8"/>
      <color indexed="81"/>
      <name val="Arial"/>
      <family val="2"/>
    </font>
    <font>
      <sz val="7"/>
      <name val="Arial"/>
      <family val="2"/>
    </font>
    <font>
      <b/>
      <sz val="10"/>
      <name val="Arial"/>
      <family val="2"/>
    </font>
    <font>
      <b/>
      <i/>
      <sz val="9"/>
      <name val="Arial"/>
      <family val="2"/>
    </font>
    <font>
      <i/>
      <sz val="7.5"/>
      <name val="Arial"/>
      <family val="2"/>
    </font>
  </fonts>
  <fills count="4">
    <fill>
      <patternFill patternType="none"/>
    </fill>
    <fill>
      <patternFill patternType="gray125"/>
    </fill>
    <fill>
      <patternFill patternType="solid">
        <fgColor rgb="FFE4E4E4"/>
        <bgColor indexed="64"/>
      </patternFill>
    </fill>
    <fill>
      <patternFill patternType="solid">
        <fgColor theme="0" tint="-0.14999847407452621"/>
        <bgColor indexed="64"/>
      </patternFill>
    </fill>
  </fills>
  <borders count="19">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40">
    <xf numFmtId="0" fontId="0" fillId="0" borderId="0" xfId="0"/>
    <xf numFmtId="0" fontId="0" fillId="0" borderId="0" xfId="0" applyFill="1"/>
    <xf numFmtId="0" fontId="0" fillId="0" borderId="0" xfId="0" applyBorder="1"/>
    <xf numFmtId="0" fontId="2" fillId="0" borderId="0" xfId="0" applyFont="1"/>
    <xf numFmtId="0" fontId="2" fillId="0" borderId="0" xfId="0" applyFont="1" applyBorder="1"/>
    <xf numFmtId="0" fontId="2" fillId="2" borderId="15"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0" borderId="0" xfId="0" applyFont="1" applyBorder="1" applyProtection="1">
      <protection hidden="1"/>
    </xf>
    <xf numFmtId="0" fontId="2" fillId="0" borderId="0" xfId="0" applyFont="1" applyBorder="1" applyAlignment="1" applyProtection="1">
      <alignment horizontal="center"/>
      <protection hidden="1"/>
    </xf>
    <xf numFmtId="7" fontId="2" fillId="0" borderId="0" xfId="0" applyNumberFormat="1" applyFont="1" applyBorder="1" applyProtection="1">
      <protection hidden="1"/>
    </xf>
    <xf numFmtId="0" fontId="2" fillId="0" borderId="1" xfId="0" applyFont="1" applyBorder="1" applyProtection="1">
      <protection hidden="1"/>
    </xf>
    <xf numFmtId="0" fontId="2" fillId="0" borderId="0" xfId="0" applyFont="1" applyBorder="1" applyAlignment="1" applyProtection="1">
      <alignment horizontal="right"/>
      <protection hidden="1"/>
    </xf>
    <xf numFmtId="0" fontId="2" fillId="0" borderId="3" xfId="0" applyFont="1" applyBorder="1" applyProtection="1">
      <protection hidden="1"/>
    </xf>
    <xf numFmtId="7" fontId="2" fillId="0" borderId="3" xfId="0" applyNumberFormat="1" applyFont="1" applyBorder="1" applyProtection="1">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7" fontId="2" fillId="0" borderId="0" xfId="0" applyNumberFormat="1" applyFont="1" applyFill="1" applyBorder="1" applyProtection="1">
      <protection hidden="1"/>
    </xf>
    <xf numFmtId="0" fontId="4" fillId="0" borderId="0" xfId="0" applyFont="1" applyBorder="1" applyProtection="1">
      <protection hidden="1"/>
    </xf>
    <xf numFmtId="0" fontId="10" fillId="0" borderId="2" xfId="0" applyFont="1" applyBorder="1" applyProtection="1">
      <protection hidden="1"/>
    </xf>
    <xf numFmtId="7" fontId="2" fillId="0" borderId="0" xfId="0" applyNumberFormat="1" applyFont="1" applyBorder="1" applyAlignment="1" applyProtection="1">
      <alignment horizontal="right"/>
      <protection hidden="1"/>
    </xf>
    <xf numFmtId="7" fontId="4" fillId="0" borderId="1" xfId="0" applyNumberFormat="1" applyFont="1" applyBorder="1" applyProtection="1">
      <protection hidden="1"/>
    </xf>
    <xf numFmtId="0" fontId="4" fillId="0" borderId="0" xfId="0" applyFont="1" applyFill="1" applyBorder="1" applyAlignment="1" applyProtection="1">
      <alignment horizontal="left"/>
      <protection hidden="1"/>
    </xf>
    <xf numFmtId="0" fontId="11" fillId="0" borderId="2" xfId="0" applyFont="1" applyBorder="1" applyProtection="1">
      <protection hidden="1"/>
    </xf>
    <xf numFmtId="7" fontId="4" fillId="0" borderId="0" xfId="0" applyNumberFormat="1" applyFont="1" applyBorder="1" applyProtection="1">
      <protection hidden="1"/>
    </xf>
    <xf numFmtId="0" fontId="2" fillId="0" borderId="5" xfId="0" applyFont="1" applyBorder="1" applyProtection="1">
      <protection hidden="1"/>
    </xf>
    <xf numFmtId="0" fontId="2" fillId="0" borderId="5" xfId="0" applyFont="1" applyBorder="1" applyAlignment="1" applyProtection="1">
      <alignment horizontal="center"/>
      <protection hidden="1"/>
    </xf>
    <xf numFmtId="7" fontId="2" fillId="0" borderId="5" xfId="0" applyNumberFormat="1" applyFont="1" applyBorder="1" applyProtection="1">
      <protection hidden="1"/>
    </xf>
    <xf numFmtId="0" fontId="2" fillId="0" borderId="5" xfId="0" applyFont="1" applyBorder="1"/>
    <xf numFmtId="0" fontId="2" fillId="0" borderId="14" xfId="0" applyFont="1" applyBorder="1"/>
    <xf numFmtId="0" fontId="2" fillId="0" borderId="1" xfId="0" applyFont="1" applyBorder="1"/>
    <xf numFmtId="0" fontId="2" fillId="0" borderId="3" xfId="0" applyFont="1" applyBorder="1"/>
    <xf numFmtId="0" fontId="2" fillId="0" borderId="13" xfId="0" applyFont="1" applyBorder="1"/>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locked="0"/>
    </xf>
    <xf numFmtId="0" fontId="2" fillId="0" borderId="2" xfId="0" applyFont="1" applyBorder="1"/>
    <xf numFmtId="0" fontId="5" fillId="0" borderId="0" xfId="0" applyFont="1" applyBorder="1" applyProtection="1">
      <protection hidden="1"/>
    </xf>
    <xf numFmtId="0" fontId="2" fillId="0" borderId="3" xfId="0" applyFont="1" applyFill="1" applyBorder="1" applyAlignment="1" applyProtection="1">
      <alignment horizontal="center"/>
      <protection locked="0"/>
    </xf>
    <xf numFmtId="7" fontId="2" fillId="0" borderId="3" xfId="0" applyNumberFormat="1" applyFont="1" applyBorder="1" applyAlignment="1" applyProtection="1">
      <alignment horizontal="right"/>
      <protection hidden="1"/>
    </xf>
    <xf numFmtId="0" fontId="2" fillId="0" borderId="5" xfId="0" applyFont="1" applyBorder="1" applyAlignment="1" applyProtection="1">
      <alignment horizontal="right"/>
      <protection hidden="1"/>
    </xf>
    <xf numFmtId="7" fontId="2" fillId="0" borderId="5" xfId="0" applyNumberFormat="1" applyFont="1" applyBorder="1" applyAlignment="1" applyProtection="1">
      <alignment horizontal="right"/>
      <protection hidden="1"/>
    </xf>
    <xf numFmtId="0" fontId="4" fillId="0" borderId="5" xfId="0" applyFont="1" applyBorder="1" applyProtection="1">
      <protection hidden="1"/>
    </xf>
    <xf numFmtId="7" fontId="4" fillId="0" borderId="5" xfId="0" applyNumberFormat="1" applyFont="1" applyBorder="1" applyProtection="1">
      <protection hidden="1"/>
    </xf>
    <xf numFmtId="0" fontId="4" fillId="0" borderId="2" xfId="0" applyFont="1" applyBorder="1" applyProtection="1">
      <protection hidden="1"/>
    </xf>
    <xf numFmtId="0" fontId="4" fillId="0" borderId="11" xfId="0" applyFont="1" applyBorder="1" applyProtection="1">
      <protection hidden="1"/>
    </xf>
    <xf numFmtId="164" fontId="2" fillId="0" borderId="0" xfId="0" applyNumberFormat="1" applyFont="1" applyBorder="1" applyProtection="1">
      <protection hidden="1"/>
    </xf>
    <xf numFmtId="0" fontId="2" fillId="0" borderId="3" xfId="0" applyFont="1" applyBorder="1" applyAlignment="1" applyProtection="1">
      <alignment horizontal="right"/>
      <protection hidden="1"/>
    </xf>
    <xf numFmtId="0" fontId="2" fillId="0" borderId="3" xfId="0" applyFont="1" applyFill="1" applyBorder="1" applyAlignment="1" applyProtection="1">
      <alignment horizontal="center"/>
      <protection hidden="1"/>
    </xf>
    <xf numFmtId="0" fontId="2" fillId="0" borderId="0" xfId="0" applyFont="1" applyAlignment="1">
      <alignment horizontal="right"/>
    </xf>
    <xf numFmtId="0" fontId="2" fillId="0" borderId="0" xfId="0" applyFont="1" applyFill="1" applyBorder="1" applyAlignment="1" applyProtection="1">
      <alignment horizontal="right"/>
      <protection hidden="1"/>
    </xf>
    <xf numFmtId="0" fontId="2" fillId="0" borderId="3" xfId="0" applyFont="1" applyFill="1" applyBorder="1" applyAlignment="1" applyProtection="1">
      <alignment horizontal="right"/>
      <protection hidden="1"/>
    </xf>
    <xf numFmtId="0" fontId="0" fillId="0" borderId="0" xfId="0" applyAlignment="1">
      <alignment horizontal="right"/>
    </xf>
    <xf numFmtId="0" fontId="2" fillId="0" borderId="0" xfId="0" applyFont="1" applyFill="1"/>
    <xf numFmtId="6"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protection locked="0"/>
    </xf>
    <xf numFmtId="0" fontId="2" fillId="0" borderId="0" xfId="0" applyFont="1" applyBorder="1" applyAlignment="1">
      <alignment horizontal="right"/>
    </xf>
    <xf numFmtId="0" fontId="2" fillId="0" borderId="0" xfId="0" applyFont="1" applyFill="1" applyAlignment="1">
      <alignment horizontal="right"/>
    </xf>
    <xf numFmtId="0" fontId="13" fillId="0" borderId="9" xfId="1" applyFont="1" applyBorder="1" applyAlignment="1">
      <alignment horizontal="center" vertical="center" wrapText="1"/>
    </xf>
    <xf numFmtId="7" fontId="4" fillId="0" borderId="1" xfId="0" applyNumberFormat="1" applyFont="1" applyBorder="1"/>
    <xf numFmtId="0" fontId="7" fillId="2" borderId="8" xfId="0" applyFont="1" applyFill="1" applyBorder="1" applyAlignment="1" applyProtection="1">
      <alignment horizontal="left" vertical="center" indent="1"/>
    </xf>
    <xf numFmtId="0" fontId="2" fillId="0" borderId="3" xfId="0" applyFont="1" applyBorder="1" applyAlignment="1" applyProtection="1">
      <alignment horizontal="center"/>
      <protection hidden="1"/>
    </xf>
    <xf numFmtId="0" fontId="2" fillId="0" borderId="3" xfId="0" applyFont="1" applyBorder="1" applyAlignment="1" applyProtection="1">
      <alignment horizontal="center"/>
      <protection locked="0"/>
    </xf>
    <xf numFmtId="165" fontId="4" fillId="0" borderId="1" xfId="0" applyNumberFormat="1" applyFont="1" applyBorder="1"/>
    <xf numFmtId="0" fontId="2" fillId="0" borderId="11" xfId="0" applyFont="1" applyBorder="1"/>
    <xf numFmtId="164" fontId="2" fillId="0" borderId="3" xfId="0" applyNumberFormat="1" applyFont="1" applyBorder="1" applyAlignment="1" applyProtection="1">
      <alignment horizontal="left"/>
      <protection hidden="1"/>
    </xf>
    <xf numFmtId="164" fontId="2" fillId="0" borderId="0" xfId="0" applyNumberFormat="1" applyFont="1" applyBorder="1" applyAlignment="1" applyProtection="1">
      <alignment horizontal="left"/>
      <protection hidden="1"/>
    </xf>
    <xf numFmtId="0" fontId="9" fillId="2" borderId="8" xfId="0" applyFont="1" applyFill="1" applyBorder="1" applyAlignment="1" applyProtection="1">
      <alignment horizontal="left" vertical="center" indent="1"/>
    </xf>
    <xf numFmtId="0" fontId="9" fillId="2" borderId="4" xfId="0" applyFont="1" applyFill="1" applyBorder="1" applyAlignment="1" applyProtection="1">
      <alignment horizontal="left" vertical="center" indent="1"/>
    </xf>
    <xf numFmtId="0" fontId="9" fillId="2" borderId="10" xfId="0" applyFont="1" applyFill="1" applyBorder="1" applyAlignment="1" applyProtection="1">
      <alignment horizontal="left" vertical="center" indent="1"/>
    </xf>
    <xf numFmtId="0" fontId="2" fillId="0" borderId="0" xfId="0" applyFont="1" applyBorder="1" applyAlignment="1" applyProtection="1">
      <alignment horizontal="right"/>
      <protection hidden="1"/>
    </xf>
    <xf numFmtId="0" fontId="4" fillId="0" borderId="1" xfId="0" applyFont="1" applyBorder="1" applyAlignment="1" applyProtection="1">
      <alignment horizontal="left"/>
      <protection hidden="1"/>
    </xf>
    <xf numFmtId="0" fontId="0" fillId="0" borderId="1" xfId="0" applyBorder="1"/>
    <xf numFmtId="0" fontId="0" fillId="0" borderId="2" xfId="0" applyBorder="1"/>
    <xf numFmtId="0" fontId="4" fillId="0" borderId="0" xfId="0" applyFont="1" applyAlignment="1">
      <alignment horizontal="center" vertical="center" wrapText="1"/>
    </xf>
    <xf numFmtId="0" fontId="2" fillId="0" borderId="3" xfId="0" applyFont="1" applyFill="1" applyBorder="1" applyProtection="1">
      <protection hidden="1"/>
    </xf>
    <xf numFmtId="7" fontId="2" fillId="0" borderId="3" xfId="0" applyNumberFormat="1" applyFont="1" applyFill="1" applyBorder="1" applyProtection="1">
      <protection hidden="1"/>
    </xf>
    <xf numFmtId="37" fontId="2" fillId="0" borderId="3" xfId="0" applyNumberFormat="1" applyFont="1" applyBorder="1" applyAlignment="1" applyProtection="1">
      <alignment horizontal="center"/>
      <protection hidden="1"/>
    </xf>
    <xf numFmtId="0" fontId="9" fillId="0" borderId="11" xfId="0" applyFont="1" applyFill="1" applyBorder="1" applyAlignment="1" applyProtection="1">
      <alignment horizontal="left" vertical="center" indent="1"/>
    </xf>
    <xf numFmtId="0" fontId="9" fillId="0" borderId="5" xfId="0" applyFont="1" applyFill="1" applyBorder="1" applyAlignment="1" applyProtection="1">
      <alignment horizontal="left" vertical="center" indent="1"/>
    </xf>
    <xf numFmtId="0" fontId="9" fillId="0" borderId="14" xfId="0" applyFont="1" applyFill="1" applyBorder="1" applyAlignment="1" applyProtection="1">
      <alignment horizontal="left" vertical="center" indent="1"/>
    </xf>
    <xf numFmtId="164" fontId="2" fillId="0" borderId="5" xfId="0" applyNumberFormat="1" applyFont="1" applyBorder="1" applyProtection="1">
      <protection hidden="1"/>
    </xf>
    <xf numFmtId="0" fontId="4" fillId="0" borderId="5" xfId="0" applyFont="1" applyBorder="1" applyAlignment="1" applyProtection="1">
      <alignment horizontal="right"/>
      <protection hidden="1"/>
    </xf>
    <xf numFmtId="7" fontId="4" fillId="0" borderId="14" xfId="0" applyNumberFormat="1" applyFont="1" applyBorder="1" applyProtection="1">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left"/>
      <protection hidden="1"/>
    </xf>
    <xf numFmtId="164" fontId="4" fillId="0" borderId="0" xfId="0" applyNumberFormat="1" applyFont="1" applyBorder="1" applyAlignment="1" applyProtection="1">
      <alignment horizontal="left"/>
      <protection hidden="1"/>
    </xf>
    <xf numFmtId="0" fontId="16" fillId="0" borderId="0" xfId="0" applyFont="1" applyBorder="1" applyAlignment="1" applyProtection="1">
      <alignment horizontal="left"/>
      <protection hidden="1"/>
    </xf>
    <xf numFmtId="0" fontId="2" fillId="0" borderId="0" xfId="0" applyFont="1" applyBorder="1" applyAlignment="1" applyProtection="1">
      <alignment horizontal="left"/>
      <protection hidden="1"/>
    </xf>
    <xf numFmtId="9" fontId="2" fillId="0" borderId="0" xfId="0" applyNumberFormat="1" applyFont="1" applyBorder="1" applyProtection="1">
      <protection hidden="1"/>
    </xf>
    <xf numFmtId="7" fontId="2" fillId="0" borderId="0"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0" fontId="2" fillId="0" borderId="15" xfId="0" applyFont="1" applyFill="1" applyBorder="1" applyProtection="1">
      <protection hidden="1"/>
    </xf>
    <xf numFmtId="0" fontId="2" fillId="0" borderId="2" xfId="0" applyFont="1" applyFill="1" applyBorder="1" applyProtection="1">
      <protection hidden="1"/>
    </xf>
    <xf numFmtId="0" fontId="2" fillId="0" borderId="2" xfId="0" applyFont="1" applyBorder="1" applyProtection="1">
      <protection hidden="1"/>
    </xf>
    <xf numFmtId="0" fontId="4" fillId="0" borderId="0" xfId="0" applyFont="1" applyBorder="1" applyAlignment="1" applyProtection="1">
      <alignment horizontal="left" wrapText="1"/>
      <protection hidden="1"/>
    </xf>
    <xf numFmtId="0" fontId="2" fillId="0" borderId="15" xfId="0" applyFont="1" applyBorder="1" applyProtection="1">
      <protection hidden="1"/>
    </xf>
    <xf numFmtId="0" fontId="10" fillId="0" borderId="0" xfId="0" applyFont="1" applyBorder="1" applyProtection="1">
      <protection hidden="1"/>
    </xf>
    <xf numFmtId="0" fontId="10" fillId="0" borderId="0" xfId="0" applyFont="1" applyBorder="1" applyAlignment="1" applyProtection="1">
      <alignment horizontal="center"/>
      <protection hidden="1"/>
    </xf>
    <xf numFmtId="0" fontId="2" fillId="0" borderId="11" xfId="0" applyFont="1" applyBorder="1" applyProtection="1">
      <protection hidden="1"/>
    </xf>
    <xf numFmtId="0" fontId="9" fillId="3"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2" fillId="0" borderId="0" xfId="0" applyFont="1" applyBorder="1" applyAlignment="1" applyProtection="1">
      <alignment horizontal="center"/>
      <protection hidden="1"/>
    </xf>
    <xf numFmtId="0" fontId="4" fillId="0" borderId="0" xfId="0" applyFont="1" applyBorder="1" applyAlignment="1" applyProtection="1">
      <alignment horizontal="left" wrapText="1"/>
      <protection hidden="1"/>
    </xf>
    <xf numFmtId="0" fontId="5" fillId="2" borderId="1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3" xfId="0" applyFont="1" applyBorder="1" applyAlignment="1" applyProtection="1">
      <alignment horizontal="center" vertical="center"/>
    </xf>
    <xf numFmtId="0" fontId="5" fillId="2" borderId="7" xfId="0" applyFont="1" applyFill="1" applyBorder="1" applyAlignment="1" applyProtection="1">
      <alignment horizontal="left" vertical="center" indent="1"/>
    </xf>
    <xf numFmtId="0" fontId="5" fillId="2" borderId="16" xfId="0" applyFont="1" applyFill="1" applyBorder="1" applyAlignment="1" applyProtection="1">
      <alignment horizontal="left" vertical="center" indent="1"/>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2" borderId="9" xfId="0" applyFont="1" applyFill="1" applyBorder="1" applyAlignment="1" applyProtection="1">
      <alignment horizontal="left" vertical="center" indent="1"/>
    </xf>
    <xf numFmtId="0" fontId="8" fillId="0" borderId="8" xfId="0" applyFont="1" applyFill="1" applyBorder="1" applyAlignment="1" applyProtection="1">
      <alignment horizontal="left" vertical="center" indent="1"/>
    </xf>
    <xf numFmtId="0" fontId="8" fillId="0" borderId="4" xfId="0" applyFont="1" applyFill="1" applyBorder="1" applyAlignment="1" applyProtection="1">
      <alignment horizontal="left" vertical="center" indent="1"/>
    </xf>
    <xf numFmtId="0" fontId="8" fillId="0" borderId="10" xfId="0" applyFont="1" applyFill="1" applyBorder="1" applyAlignment="1" applyProtection="1">
      <alignment horizontal="left" vertical="center" indent="1"/>
    </xf>
    <xf numFmtId="0" fontId="8" fillId="0" borderId="8" xfId="0" applyFont="1" applyBorder="1" applyAlignment="1" applyProtection="1">
      <alignment horizontal="left" vertical="center" indent="1"/>
    </xf>
    <xf numFmtId="0" fontId="8" fillId="0" borderId="4" xfId="0" applyFont="1" applyBorder="1" applyAlignment="1" applyProtection="1">
      <alignment horizontal="left" vertical="center" indent="1"/>
    </xf>
    <xf numFmtId="0" fontId="8" fillId="0" borderId="10" xfId="0" applyFont="1" applyBorder="1" applyAlignment="1" applyProtection="1">
      <alignment horizontal="left" vertical="center" indent="1"/>
    </xf>
    <xf numFmtId="0" fontId="14" fillId="3" borderId="8"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104</xdr:row>
      <xdr:rowOff>0</xdr:rowOff>
    </xdr:from>
    <xdr:to>
      <xdr:col>12</xdr:col>
      <xdr:colOff>88971</xdr:colOff>
      <xdr:row>150</xdr:row>
      <xdr:rowOff>31714</xdr:rowOff>
    </xdr:to>
    <xdr:pic>
      <xdr:nvPicPr>
        <xdr:cNvPr id="2" name="Picture 1">
          <a:extLst>
            <a:ext uri="{FF2B5EF4-FFF2-40B4-BE49-F238E27FC236}">
              <a16:creationId xmlns:a16="http://schemas.microsoft.com/office/drawing/2014/main" id="{8134074F-877F-E787-8362-6A15537337DF}"/>
            </a:ext>
          </a:extLst>
        </xdr:cNvPr>
        <xdr:cNvPicPr>
          <a:picLocks noChangeAspect="1"/>
        </xdr:cNvPicPr>
      </xdr:nvPicPr>
      <xdr:blipFill>
        <a:blip xmlns:r="http://schemas.openxmlformats.org/officeDocument/2006/relationships" r:embed="rId1"/>
        <a:stretch>
          <a:fillRect/>
        </a:stretch>
      </xdr:blipFill>
      <xdr:spPr>
        <a:xfrm>
          <a:off x="190500" y="17858014"/>
          <a:ext cx="6685714" cy="7542857"/>
        </a:xfrm>
        <a:prstGeom prst="rect">
          <a:avLst/>
        </a:prstGeom>
      </xdr:spPr>
    </xdr:pic>
    <xdr:clientData/>
  </xdr:twoCellAnchor>
  <xdr:twoCellAnchor editAs="oneCell">
    <xdr:from>
      <xdr:col>1</xdr:col>
      <xdr:colOff>0</xdr:colOff>
      <xdr:row>152</xdr:row>
      <xdr:rowOff>0</xdr:rowOff>
    </xdr:from>
    <xdr:to>
      <xdr:col>12</xdr:col>
      <xdr:colOff>117543</xdr:colOff>
      <xdr:row>186</xdr:row>
      <xdr:rowOff>19715</xdr:rowOff>
    </xdr:to>
    <xdr:pic>
      <xdr:nvPicPr>
        <xdr:cNvPr id="3" name="Picture 2">
          <a:extLst>
            <a:ext uri="{FF2B5EF4-FFF2-40B4-BE49-F238E27FC236}">
              <a16:creationId xmlns:a16="http://schemas.microsoft.com/office/drawing/2014/main" id="{F0B56922-DE71-1EB9-D007-68B9D0E0583D}"/>
            </a:ext>
          </a:extLst>
        </xdr:cNvPr>
        <xdr:cNvPicPr>
          <a:picLocks noChangeAspect="1"/>
        </xdr:cNvPicPr>
      </xdr:nvPicPr>
      <xdr:blipFill>
        <a:blip xmlns:r="http://schemas.openxmlformats.org/officeDocument/2006/relationships" r:embed="rId2"/>
        <a:stretch>
          <a:fillRect/>
        </a:stretch>
      </xdr:blipFill>
      <xdr:spPr>
        <a:xfrm>
          <a:off x="190500" y="25695729"/>
          <a:ext cx="6714286" cy="55714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R910"/>
  <sheetViews>
    <sheetView tabSelected="1" zoomScaleNormal="100" zoomScaleSheetLayoutView="80" zoomScalePageLayoutView="110" workbookViewId="0">
      <selection activeCell="D7" sqref="D7:G7"/>
    </sheetView>
  </sheetViews>
  <sheetFormatPr defaultRowHeight="12.45" x14ac:dyDescent="0.3"/>
  <cols>
    <col min="1" max="1" width="2.69140625" style="2" customWidth="1"/>
    <col min="2" max="2" width="18.3828125" customWidth="1"/>
    <col min="3" max="3" width="9" customWidth="1"/>
    <col min="4" max="4" width="7.84375" customWidth="1"/>
    <col min="5" max="5" width="3.69140625" customWidth="1"/>
    <col min="6" max="6" width="8.84375" customWidth="1"/>
    <col min="7" max="7" width="4.69140625" customWidth="1"/>
    <col min="8" max="8" width="10.53515625" style="51" customWidth="1"/>
    <col min="9" max="9" width="8.84375" customWidth="1"/>
    <col min="10" max="10" width="13.69140625" customWidth="1"/>
    <col min="11" max="12" width="3.84375" customWidth="1"/>
    <col min="13" max="13" width="12.84375" customWidth="1"/>
    <col min="14" max="14" width="4" style="3" bestFit="1" customWidth="1"/>
    <col min="15" max="15" width="1.69140625" style="3" bestFit="1" customWidth="1"/>
    <col min="16" max="16" width="4.15234375" style="48" bestFit="1" customWidth="1"/>
    <col min="17" max="17" width="8.84375" style="3"/>
  </cols>
  <sheetData>
    <row r="1" spans="1:17" ht="18" customHeight="1" x14ac:dyDescent="0.3">
      <c r="A1" s="111" t="s">
        <v>5</v>
      </c>
      <c r="B1" s="112"/>
      <c r="C1" s="112"/>
      <c r="D1" s="112"/>
      <c r="E1" s="112"/>
      <c r="F1" s="112"/>
      <c r="G1" s="112"/>
      <c r="H1" s="112"/>
      <c r="I1" s="113"/>
      <c r="J1" s="105" t="s">
        <v>0</v>
      </c>
      <c r="K1" s="106"/>
      <c r="L1" s="106"/>
      <c r="M1" s="107"/>
    </row>
    <row r="2" spans="1:17" ht="18" customHeight="1" x14ac:dyDescent="0.3">
      <c r="A2" s="114"/>
      <c r="B2" s="115"/>
      <c r="C2" s="115"/>
      <c r="D2" s="115"/>
      <c r="E2" s="115"/>
      <c r="F2" s="115"/>
      <c r="G2" s="115"/>
      <c r="H2" s="115"/>
      <c r="I2" s="116"/>
      <c r="J2" s="108"/>
      <c r="K2" s="109"/>
      <c r="L2" s="109"/>
      <c r="M2" s="110"/>
    </row>
    <row r="3" spans="1:17" ht="18" customHeight="1" x14ac:dyDescent="0.3">
      <c r="A3" s="114"/>
      <c r="B3" s="115"/>
      <c r="C3" s="115"/>
      <c r="D3" s="115"/>
      <c r="E3" s="115"/>
      <c r="F3" s="115"/>
      <c r="G3" s="115"/>
      <c r="H3" s="115"/>
      <c r="I3" s="116"/>
      <c r="J3" s="120" t="s">
        <v>3</v>
      </c>
      <c r="K3" s="121"/>
      <c r="L3" s="122"/>
      <c r="M3" s="123"/>
    </row>
    <row r="4" spans="1:17" ht="18" customHeight="1" x14ac:dyDescent="0.3">
      <c r="A4" s="114"/>
      <c r="B4" s="115"/>
      <c r="C4" s="115"/>
      <c r="D4" s="115"/>
      <c r="E4" s="115"/>
      <c r="F4" s="115"/>
      <c r="G4" s="115"/>
      <c r="H4" s="115"/>
      <c r="I4" s="116"/>
      <c r="J4" s="124" t="s">
        <v>4</v>
      </c>
      <c r="K4" s="125"/>
      <c r="L4" s="125"/>
      <c r="M4" s="126"/>
    </row>
    <row r="5" spans="1:17" ht="20.149999999999999" customHeight="1" x14ac:dyDescent="0.3">
      <c r="A5" s="117" t="s">
        <v>25</v>
      </c>
      <c r="B5" s="118"/>
      <c r="C5" s="118"/>
      <c r="D5" s="118"/>
      <c r="E5" s="118"/>
      <c r="F5" s="118"/>
      <c r="G5" s="118"/>
      <c r="H5" s="118"/>
      <c r="I5" s="119"/>
      <c r="J5" s="5"/>
      <c r="K5" s="6"/>
      <c r="L5" s="6"/>
      <c r="M5" s="7"/>
    </row>
    <row r="6" spans="1:17" ht="20.149999999999999" customHeight="1" x14ac:dyDescent="0.3">
      <c r="A6" s="134" t="s">
        <v>24</v>
      </c>
      <c r="B6" s="135"/>
      <c r="C6" s="135"/>
      <c r="D6" s="135"/>
      <c r="E6" s="135"/>
      <c r="F6" s="135"/>
      <c r="G6" s="135"/>
      <c r="H6" s="135"/>
      <c r="I6" s="135"/>
      <c r="J6" s="135"/>
      <c r="K6" s="135"/>
      <c r="L6" s="135"/>
      <c r="M6" s="136"/>
    </row>
    <row r="7" spans="1:17" ht="18" customHeight="1" x14ac:dyDescent="0.3">
      <c r="A7" s="127" t="s">
        <v>1</v>
      </c>
      <c r="B7" s="127"/>
      <c r="C7" s="127"/>
      <c r="D7" s="131"/>
      <c r="E7" s="132"/>
      <c r="F7" s="132"/>
      <c r="G7" s="133"/>
      <c r="H7" s="59" t="s">
        <v>2</v>
      </c>
      <c r="I7" s="59"/>
      <c r="J7" s="128"/>
      <c r="K7" s="129"/>
      <c r="L7" s="129"/>
      <c r="M7" s="130"/>
    </row>
    <row r="8" spans="1:17" ht="6.9" customHeight="1" x14ac:dyDescent="0.3">
      <c r="A8" s="137"/>
      <c r="B8" s="138"/>
      <c r="C8" s="138"/>
      <c r="D8" s="138"/>
      <c r="E8" s="138"/>
      <c r="F8" s="138"/>
      <c r="G8" s="138"/>
      <c r="H8" s="138"/>
      <c r="I8" s="138"/>
      <c r="J8" s="138"/>
      <c r="K8" s="138"/>
      <c r="L8" s="138"/>
      <c r="M8" s="139"/>
    </row>
    <row r="9" spans="1:17" ht="26.25" customHeight="1" x14ac:dyDescent="0.3">
      <c r="A9" s="100" t="s">
        <v>33</v>
      </c>
      <c r="B9" s="101"/>
      <c r="C9" s="101"/>
      <c r="D9" s="101"/>
      <c r="E9" s="101"/>
      <c r="F9" s="101"/>
      <c r="G9" s="101"/>
      <c r="H9" s="101"/>
      <c r="I9" s="101"/>
      <c r="J9" s="101"/>
      <c r="K9" s="101"/>
      <c r="L9" s="101"/>
      <c r="M9" s="102"/>
      <c r="Q9"/>
    </row>
    <row r="10" spans="1:17" s="3" customFormat="1" ht="13.1" customHeight="1" x14ac:dyDescent="0.25">
      <c r="A10" s="63"/>
      <c r="B10" s="25"/>
      <c r="C10" s="25"/>
      <c r="D10" s="25"/>
      <c r="E10" s="26"/>
      <c r="F10" s="80"/>
      <c r="G10" s="26"/>
      <c r="H10" s="81"/>
      <c r="I10" s="25"/>
      <c r="J10" s="25"/>
      <c r="K10" s="25"/>
      <c r="L10" s="28"/>
      <c r="M10" s="82"/>
      <c r="P10" s="48"/>
    </row>
    <row r="11" spans="1:17" s="4" customFormat="1" ht="11.6" customHeight="1" x14ac:dyDescent="0.3">
      <c r="A11" s="43"/>
      <c r="B11" s="36" t="s">
        <v>48</v>
      </c>
      <c r="C11" s="8"/>
      <c r="D11" s="9"/>
      <c r="E11" s="8"/>
      <c r="F11" s="9"/>
      <c r="G11" s="18"/>
      <c r="H11" s="69"/>
      <c r="I11" s="8"/>
      <c r="J11" s="8"/>
      <c r="K11" s="24"/>
      <c r="M11" s="30"/>
      <c r="P11" s="55"/>
    </row>
    <row r="12" spans="1:17" s="3" customFormat="1" ht="13.1" customHeight="1" x14ac:dyDescent="0.25">
      <c r="A12" s="35" t="s">
        <v>34</v>
      </c>
      <c r="B12" s="18" t="s">
        <v>35</v>
      </c>
      <c r="C12" s="8"/>
      <c r="D12" s="8"/>
      <c r="E12" s="8"/>
      <c r="F12" s="45"/>
      <c r="G12" s="8"/>
      <c r="H12" s="69"/>
      <c r="I12" s="8"/>
      <c r="J12" s="8"/>
      <c r="K12" s="8"/>
      <c r="L12" s="4"/>
      <c r="M12" s="11"/>
      <c r="P12" s="48"/>
    </row>
    <row r="13" spans="1:17" s="3" customFormat="1" ht="13.1" customHeight="1" x14ac:dyDescent="0.3">
      <c r="A13" s="35"/>
      <c r="B13" s="8"/>
      <c r="C13" s="61"/>
      <c r="D13" s="8" t="s">
        <v>26</v>
      </c>
      <c r="E13" s="9" t="s">
        <v>6</v>
      </c>
      <c r="F13" s="45">
        <v>84</v>
      </c>
      <c r="G13" s="9" t="s">
        <v>7</v>
      </c>
      <c r="H13" s="20">
        <f>SUM(C13*F13)</f>
        <v>0</v>
      </c>
      <c r="I13" s="36" t="s">
        <v>27</v>
      </c>
      <c r="J13" s="8"/>
      <c r="K13" s="8"/>
      <c r="L13" s="4"/>
      <c r="M13" s="21"/>
      <c r="P13" s="48"/>
    </row>
    <row r="14" spans="1:17" s="3" customFormat="1" ht="13.1" customHeight="1" x14ac:dyDescent="0.3">
      <c r="A14" s="35"/>
      <c r="B14" s="8"/>
      <c r="C14" s="61"/>
      <c r="D14" s="8" t="s">
        <v>26</v>
      </c>
      <c r="E14" s="9" t="s">
        <v>6</v>
      </c>
      <c r="F14" s="45">
        <v>103</v>
      </c>
      <c r="G14" s="9" t="s">
        <v>7</v>
      </c>
      <c r="H14" s="20">
        <f>SUM(C14*F14)</f>
        <v>0</v>
      </c>
      <c r="I14" s="36" t="s">
        <v>28</v>
      </c>
      <c r="J14" s="8"/>
      <c r="K14" s="8"/>
      <c r="L14" s="4"/>
      <c r="M14" s="21"/>
      <c r="P14" s="48"/>
    </row>
    <row r="15" spans="1:17" s="3" customFormat="1" ht="13.1" customHeight="1" x14ac:dyDescent="0.3">
      <c r="A15" s="35"/>
      <c r="B15" s="8"/>
      <c r="C15" s="61"/>
      <c r="D15" s="8" t="s">
        <v>26</v>
      </c>
      <c r="E15" s="9" t="s">
        <v>6</v>
      </c>
      <c r="F15" s="45">
        <v>122</v>
      </c>
      <c r="G15" s="9" t="s">
        <v>7</v>
      </c>
      <c r="H15" s="20">
        <f>SUM(C15*F15)</f>
        <v>0</v>
      </c>
      <c r="I15" s="36" t="s">
        <v>29</v>
      </c>
      <c r="J15" s="8"/>
      <c r="K15" s="8"/>
      <c r="L15" s="4"/>
      <c r="M15" s="21">
        <f>SUM(H13:H15)</f>
        <v>0</v>
      </c>
      <c r="P15" s="48"/>
    </row>
    <row r="16" spans="1:17" s="3" customFormat="1" ht="13.1" customHeight="1" x14ac:dyDescent="0.25">
      <c r="A16" s="35"/>
      <c r="B16" s="8"/>
      <c r="C16" s="8"/>
      <c r="D16" s="8"/>
      <c r="E16" s="9"/>
      <c r="F16" s="45"/>
      <c r="G16" s="9"/>
      <c r="H16" s="83"/>
      <c r="I16" s="8"/>
      <c r="J16" s="8"/>
      <c r="K16" s="8"/>
      <c r="L16" s="4"/>
      <c r="M16" s="21"/>
      <c r="P16" s="48"/>
    </row>
    <row r="17" spans="1:18" s="3" customFormat="1" ht="13.1" customHeight="1" x14ac:dyDescent="0.25">
      <c r="A17" s="35" t="s">
        <v>36</v>
      </c>
      <c r="B17" s="84" t="s">
        <v>30</v>
      </c>
      <c r="C17" s="84"/>
      <c r="D17" s="84"/>
      <c r="E17" s="84"/>
      <c r="F17" s="85"/>
      <c r="G17" s="84"/>
      <c r="H17" s="83"/>
      <c r="I17" s="84"/>
      <c r="J17" s="84"/>
      <c r="K17" s="84"/>
      <c r="L17" s="4"/>
      <c r="M17" s="70"/>
      <c r="P17" s="48"/>
    </row>
    <row r="18" spans="1:18" s="3" customFormat="1" ht="13.1" customHeight="1" x14ac:dyDescent="0.3">
      <c r="A18" s="35"/>
      <c r="B18" s="69" t="s">
        <v>31</v>
      </c>
      <c r="C18" s="61"/>
      <c r="D18" s="8" t="s">
        <v>26</v>
      </c>
      <c r="E18" s="9" t="s">
        <v>6</v>
      </c>
      <c r="F18" s="45">
        <v>16</v>
      </c>
      <c r="G18" s="9" t="s">
        <v>7</v>
      </c>
      <c r="H18" s="20">
        <f>SUM(C18*F18)</f>
        <v>0</v>
      </c>
      <c r="I18" s="86" t="s">
        <v>32</v>
      </c>
      <c r="J18" s="84"/>
      <c r="K18" s="84"/>
      <c r="L18" s="4"/>
      <c r="M18" s="70"/>
      <c r="P18" s="48"/>
    </row>
    <row r="19" spans="1:18" s="3" customFormat="1" ht="13.1" customHeight="1" x14ac:dyDescent="0.3">
      <c r="A19" s="35"/>
      <c r="B19" s="8"/>
      <c r="C19" s="61"/>
      <c r="D19" s="8" t="s">
        <v>26</v>
      </c>
      <c r="E19" s="9" t="s">
        <v>6</v>
      </c>
      <c r="F19" s="45">
        <v>34</v>
      </c>
      <c r="G19" s="9" t="s">
        <v>7</v>
      </c>
      <c r="H19" s="20">
        <f>SUM(C19*F19)</f>
        <v>0</v>
      </c>
      <c r="I19" s="36" t="s">
        <v>27</v>
      </c>
      <c r="J19" s="8"/>
      <c r="K19" s="8"/>
      <c r="L19" s="4"/>
      <c r="M19" s="11"/>
      <c r="P19" s="48"/>
    </row>
    <row r="20" spans="1:18" s="3" customFormat="1" ht="13.1" customHeight="1" x14ac:dyDescent="0.3">
      <c r="A20" s="35"/>
      <c r="B20" s="8"/>
      <c r="C20" s="61"/>
      <c r="D20" s="8" t="s">
        <v>26</v>
      </c>
      <c r="E20" s="9" t="s">
        <v>6</v>
      </c>
      <c r="F20" s="45">
        <v>43</v>
      </c>
      <c r="G20" s="9" t="s">
        <v>7</v>
      </c>
      <c r="H20" s="20">
        <f>SUM(C20*F20)</f>
        <v>0</v>
      </c>
      <c r="I20" s="36" t="s">
        <v>28</v>
      </c>
      <c r="J20" s="8"/>
      <c r="K20" s="8"/>
      <c r="L20" s="4"/>
      <c r="M20" s="21"/>
      <c r="P20" s="48"/>
    </row>
    <row r="21" spans="1:18" s="3" customFormat="1" ht="13.1" customHeight="1" x14ac:dyDescent="0.3">
      <c r="A21" s="35"/>
      <c r="B21" s="8"/>
      <c r="C21" s="61"/>
      <c r="D21" s="8" t="s">
        <v>26</v>
      </c>
      <c r="E21" s="9" t="s">
        <v>6</v>
      </c>
      <c r="F21" s="45">
        <v>52</v>
      </c>
      <c r="G21" s="9" t="s">
        <v>7</v>
      </c>
      <c r="H21" s="20">
        <f>SUM(C21*F21)</f>
        <v>0</v>
      </c>
      <c r="I21" s="36" t="s">
        <v>29</v>
      </c>
      <c r="J21" s="8"/>
      <c r="K21" s="8"/>
      <c r="L21" s="4"/>
      <c r="M21" s="21">
        <f>SUM(H18:H21)</f>
        <v>0</v>
      </c>
      <c r="P21" s="48"/>
    </row>
    <row r="22" spans="1:18" ht="13.1" customHeight="1" x14ac:dyDescent="0.3">
      <c r="A22" s="72"/>
      <c r="B22" s="2"/>
      <c r="C22" s="2"/>
      <c r="D22" s="2"/>
      <c r="E22" s="2"/>
      <c r="F22" s="2"/>
      <c r="G22" s="2"/>
      <c r="H22" s="2"/>
      <c r="I22" s="2"/>
      <c r="J22" s="2"/>
      <c r="K22" s="2"/>
      <c r="L22" s="2"/>
      <c r="M22" s="71"/>
      <c r="N22"/>
      <c r="O22"/>
      <c r="P22"/>
      <c r="Q22"/>
    </row>
    <row r="23" spans="1:18" ht="13.1" customHeight="1" x14ac:dyDescent="0.3">
      <c r="A23" s="35" t="s">
        <v>37</v>
      </c>
      <c r="B23" s="84" t="s">
        <v>38</v>
      </c>
      <c r="C23" s="2"/>
      <c r="D23" s="2"/>
      <c r="E23" s="2"/>
      <c r="F23" s="2"/>
      <c r="G23" s="2"/>
      <c r="H23" s="2"/>
      <c r="I23" s="2"/>
      <c r="J23" s="2"/>
      <c r="K23" s="2"/>
      <c r="L23" s="2"/>
      <c r="M23" s="71"/>
      <c r="N23"/>
      <c r="O23"/>
      <c r="P23"/>
      <c r="Q23"/>
    </row>
    <row r="24" spans="1:18" s="3" customFormat="1" ht="13" customHeight="1" x14ac:dyDescent="0.25">
      <c r="A24" s="35"/>
      <c r="B24" s="87"/>
      <c r="C24" s="65"/>
      <c r="D24" s="64"/>
      <c r="E24" s="8" t="s">
        <v>14</v>
      </c>
      <c r="F24" s="9" t="s">
        <v>15</v>
      </c>
      <c r="G24" s="88">
        <v>0.15</v>
      </c>
      <c r="H24" s="89" t="s">
        <v>7</v>
      </c>
      <c r="I24" s="20">
        <f t="shared" ref="I24" si="0">SUM(D24*1.15)</f>
        <v>0</v>
      </c>
      <c r="J24" s="8"/>
      <c r="K24" s="8"/>
      <c r="L24" s="4"/>
      <c r="M24" s="21">
        <f>I24</f>
        <v>0</v>
      </c>
      <c r="P24" s="48"/>
    </row>
    <row r="25" spans="1:18" s="3" customFormat="1" ht="13.1" customHeight="1" x14ac:dyDescent="0.3">
      <c r="A25" s="35"/>
      <c r="B25" s="8"/>
      <c r="C25" s="34"/>
      <c r="D25" s="8"/>
      <c r="E25" s="9"/>
      <c r="F25" s="45"/>
      <c r="G25" s="9"/>
      <c r="H25" s="20"/>
      <c r="I25" s="36"/>
      <c r="J25" s="8"/>
      <c r="K25" s="8"/>
      <c r="L25" s="4"/>
      <c r="M25" s="21"/>
      <c r="P25" s="48"/>
    </row>
    <row r="26" spans="1:18" s="3" customFormat="1" ht="13.1" customHeight="1" x14ac:dyDescent="0.3">
      <c r="A26" s="35" t="s">
        <v>39</v>
      </c>
      <c r="B26" s="84" t="s">
        <v>40</v>
      </c>
      <c r="C26" s="34"/>
      <c r="D26" s="8"/>
      <c r="E26" s="9"/>
      <c r="F26" s="45"/>
      <c r="G26" s="9"/>
      <c r="H26" s="20"/>
      <c r="I26" s="36"/>
      <c r="J26" s="8"/>
      <c r="K26" s="8"/>
      <c r="L26" s="4"/>
      <c r="M26" s="21"/>
      <c r="P26" s="48"/>
    </row>
    <row r="27" spans="1:18" s="3" customFormat="1" ht="13" customHeight="1" x14ac:dyDescent="0.25">
      <c r="A27" s="35"/>
      <c r="B27" s="87"/>
      <c r="C27" s="65"/>
      <c r="D27" s="64"/>
      <c r="E27" s="8" t="s">
        <v>14</v>
      </c>
      <c r="F27" s="9" t="s">
        <v>15</v>
      </c>
      <c r="G27" s="88">
        <v>0.15</v>
      </c>
      <c r="H27" s="89" t="s">
        <v>7</v>
      </c>
      <c r="I27" s="20">
        <f t="shared" ref="I27" si="1">SUM(D27*1.15)</f>
        <v>0</v>
      </c>
      <c r="J27" s="8"/>
      <c r="K27" s="8"/>
      <c r="L27" s="4"/>
      <c r="M27" s="21">
        <f>I27</f>
        <v>0</v>
      </c>
      <c r="P27" s="48"/>
    </row>
    <row r="28" spans="1:18" s="3" customFormat="1" ht="13.1" customHeight="1" x14ac:dyDescent="0.25">
      <c r="A28" s="35"/>
      <c r="B28" s="8"/>
      <c r="C28" s="9"/>
      <c r="D28" s="9"/>
      <c r="E28" s="9"/>
      <c r="F28" s="90"/>
      <c r="G28" s="9"/>
      <c r="H28" s="69"/>
      <c r="I28" s="9"/>
      <c r="J28" s="8"/>
      <c r="K28" s="8"/>
      <c r="L28" s="4"/>
      <c r="M28" s="11"/>
      <c r="P28" s="48"/>
    </row>
    <row r="29" spans="1:18" ht="26.25" customHeight="1" x14ac:dyDescent="0.3">
      <c r="A29" s="100" t="s">
        <v>41</v>
      </c>
      <c r="B29" s="101"/>
      <c r="C29" s="101"/>
      <c r="D29" s="101"/>
      <c r="E29" s="101"/>
      <c r="F29" s="101"/>
      <c r="G29" s="101"/>
      <c r="H29" s="101"/>
      <c r="I29" s="101"/>
      <c r="J29" s="101"/>
      <c r="K29" s="101"/>
      <c r="L29" s="101"/>
      <c r="M29" s="102"/>
      <c r="Q29"/>
    </row>
    <row r="30" spans="1:18" s="3" customFormat="1" ht="13.1" customHeight="1" x14ac:dyDescent="0.25">
      <c r="A30" s="35"/>
      <c r="B30" s="8"/>
      <c r="C30" s="9"/>
      <c r="D30" s="9"/>
      <c r="E30" s="9"/>
      <c r="F30" s="90"/>
      <c r="G30" s="9"/>
      <c r="H30" s="69"/>
      <c r="I30" s="9"/>
      <c r="J30" s="8"/>
      <c r="K30" s="8"/>
      <c r="L30" s="4"/>
      <c r="M30" s="11"/>
      <c r="P30" s="48"/>
    </row>
    <row r="31" spans="1:18" s="3" customFormat="1" ht="17.600000000000001" customHeight="1" x14ac:dyDescent="0.25">
      <c r="A31" s="35" t="s">
        <v>34</v>
      </c>
      <c r="B31" s="84" t="s">
        <v>42</v>
      </c>
      <c r="C31" s="25"/>
      <c r="D31" s="25"/>
      <c r="E31" s="26"/>
      <c r="F31" s="27"/>
      <c r="G31" s="26"/>
      <c r="H31" s="40"/>
      <c r="I31" s="26"/>
      <c r="J31" s="25"/>
      <c r="K31" s="25"/>
      <c r="L31" s="25"/>
      <c r="M31" s="29"/>
      <c r="P31" s="48"/>
      <c r="R31" s="73"/>
    </row>
    <row r="32" spans="1:18" s="3" customFormat="1" ht="13" customHeight="1" x14ac:dyDescent="0.25">
      <c r="A32" s="35"/>
      <c r="B32" s="18"/>
      <c r="C32" s="61"/>
      <c r="D32" s="8" t="s">
        <v>8</v>
      </c>
      <c r="E32" s="9" t="s">
        <v>6</v>
      </c>
      <c r="F32" s="10">
        <v>2.85</v>
      </c>
      <c r="G32" s="9" t="s">
        <v>7</v>
      </c>
      <c r="H32" s="20">
        <f>SUM(C32*F32)</f>
        <v>0</v>
      </c>
      <c r="I32" s="8" t="s">
        <v>9</v>
      </c>
      <c r="J32" s="18"/>
      <c r="K32" s="18"/>
      <c r="L32" s="4"/>
      <c r="M32" s="62">
        <f>SUM(IF(C32&gt;0,(IF(H32&lt;H33,H32,H33))))</f>
        <v>0</v>
      </c>
      <c r="P32" s="48"/>
    </row>
    <row r="33" spans="1:16" s="3" customFormat="1" ht="13" customHeight="1" x14ac:dyDescent="0.3">
      <c r="A33" s="35"/>
      <c r="B33" s="34"/>
      <c r="C33" s="91" t="s">
        <v>12</v>
      </c>
      <c r="D33" s="9"/>
      <c r="E33" s="9"/>
      <c r="F33" s="69"/>
      <c r="G33" s="69" t="s">
        <v>23</v>
      </c>
      <c r="H33" s="20">
        <v>2850</v>
      </c>
      <c r="I33" s="8"/>
      <c r="J33" s="8"/>
      <c r="K33" s="8"/>
      <c r="L33" s="4"/>
      <c r="M33" s="11"/>
      <c r="P33" s="48"/>
    </row>
    <row r="34" spans="1:16" s="3" customFormat="1" ht="13.1" customHeight="1" x14ac:dyDescent="0.25">
      <c r="A34" s="35"/>
      <c r="B34" s="8"/>
      <c r="C34" s="9"/>
      <c r="D34" s="9"/>
      <c r="E34" s="9"/>
      <c r="F34" s="90"/>
      <c r="G34" s="9"/>
      <c r="H34" s="69"/>
      <c r="I34" s="9"/>
      <c r="J34" s="8"/>
      <c r="K34" s="8"/>
      <c r="L34" s="4"/>
      <c r="M34" s="11"/>
      <c r="P34" s="48"/>
    </row>
    <row r="35" spans="1:16" s="3" customFormat="1" ht="13.1" customHeight="1" x14ac:dyDescent="0.25">
      <c r="A35" s="35"/>
      <c r="B35" s="8"/>
      <c r="C35" s="103" t="s">
        <v>43</v>
      </c>
      <c r="D35" s="103"/>
      <c r="E35" s="103"/>
      <c r="F35" s="103"/>
      <c r="G35" s="103"/>
      <c r="H35" s="103"/>
      <c r="I35" s="103"/>
      <c r="J35" s="103"/>
      <c r="K35" s="8"/>
      <c r="L35" s="4"/>
      <c r="M35" s="11"/>
      <c r="P35" s="48"/>
    </row>
    <row r="36" spans="1:16" s="3" customFormat="1" ht="13.1" customHeight="1" x14ac:dyDescent="0.25">
      <c r="A36" s="35"/>
      <c r="B36" s="8"/>
      <c r="C36" s="9"/>
      <c r="D36" s="9"/>
      <c r="E36" s="9"/>
      <c r="F36" s="90"/>
      <c r="G36" s="9"/>
      <c r="H36" s="69"/>
      <c r="I36" s="9"/>
      <c r="J36" s="8"/>
      <c r="K36" s="8"/>
      <c r="L36" s="4"/>
      <c r="M36" s="11"/>
      <c r="P36" s="48"/>
    </row>
    <row r="37" spans="1:16" s="3" customFormat="1" ht="13.1" customHeight="1" x14ac:dyDescent="0.25">
      <c r="A37" s="35" t="s">
        <v>36</v>
      </c>
      <c r="B37" s="84" t="s">
        <v>44</v>
      </c>
      <c r="C37" s="9"/>
      <c r="D37" s="9"/>
      <c r="E37" s="9"/>
      <c r="F37" s="90"/>
      <c r="G37" s="9"/>
      <c r="H37" s="69"/>
      <c r="I37" s="9"/>
      <c r="J37" s="8"/>
      <c r="K37" s="8"/>
      <c r="L37" s="4"/>
      <c r="M37" s="11"/>
      <c r="P37" s="48"/>
    </row>
    <row r="38" spans="1:16" s="3" customFormat="1" ht="13.1" customHeight="1" x14ac:dyDescent="0.25">
      <c r="A38" s="35"/>
      <c r="B38" s="84"/>
      <c r="C38" s="9"/>
      <c r="D38" s="9"/>
      <c r="E38" s="9"/>
      <c r="F38" s="90"/>
      <c r="G38" s="9"/>
      <c r="H38" s="69"/>
      <c r="I38" s="9"/>
      <c r="J38" s="8"/>
      <c r="K38" s="8"/>
      <c r="L38" s="4"/>
      <c r="M38" s="11"/>
      <c r="P38" s="48"/>
    </row>
    <row r="39" spans="1:16" s="3" customFormat="1" ht="13.1" customHeight="1" x14ac:dyDescent="0.25">
      <c r="A39" s="35"/>
      <c r="B39" s="84"/>
      <c r="C39" s="61"/>
      <c r="D39" s="9"/>
      <c r="E39" s="9"/>
      <c r="F39" s="90"/>
      <c r="G39" s="9"/>
      <c r="H39" s="20">
        <f>C39</f>
        <v>0</v>
      </c>
      <c r="I39" s="9"/>
      <c r="J39" s="8"/>
      <c r="K39" s="8"/>
      <c r="L39" s="4"/>
      <c r="M39" s="11"/>
      <c r="P39" s="48"/>
    </row>
    <row r="40" spans="1:16" s="3" customFormat="1" ht="13" customHeight="1" x14ac:dyDescent="0.25">
      <c r="A40" s="35"/>
      <c r="B40" s="18"/>
      <c r="C40" s="61"/>
      <c r="D40" s="8"/>
      <c r="E40" s="9"/>
      <c r="F40" s="10"/>
      <c r="G40" s="9"/>
      <c r="H40" s="20">
        <f>C40</f>
        <v>0</v>
      </c>
      <c r="I40" s="8"/>
      <c r="J40" s="18"/>
      <c r="K40" s="18"/>
      <c r="L40" s="4"/>
      <c r="M40" s="62"/>
      <c r="P40" s="48"/>
    </row>
    <row r="41" spans="1:16" s="3" customFormat="1" ht="13" customHeight="1" x14ac:dyDescent="0.25">
      <c r="A41" s="35"/>
      <c r="B41" s="18"/>
      <c r="C41" s="61"/>
      <c r="D41" s="8"/>
      <c r="E41" s="9"/>
      <c r="F41" s="10"/>
      <c r="G41" s="9"/>
      <c r="H41" s="20">
        <f>C41</f>
        <v>0</v>
      </c>
      <c r="I41" s="8"/>
      <c r="J41" s="18"/>
      <c r="K41" s="18"/>
      <c r="L41" s="4"/>
      <c r="M41" s="62">
        <f>SUM(H39,H40,H41)</f>
        <v>0</v>
      </c>
      <c r="P41" s="48"/>
    </row>
    <row r="42" spans="1:16" s="3" customFormat="1" ht="13" customHeight="1" x14ac:dyDescent="0.25">
      <c r="A42" s="35"/>
      <c r="B42" s="34"/>
      <c r="C42" s="9" t="s">
        <v>46</v>
      </c>
      <c r="D42" s="9"/>
      <c r="E42" s="9"/>
      <c r="F42" s="69"/>
      <c r="G42" s="69" t="s">
        <v>23</v>
      </c>
      <c r="H42" s="20">
        <v>20000</v>
      </c>
      <c r="I42" s="8"/>
      <c r="J42" s="8" t="s">
        <v>45</v>
      </c>
      <c r="K42" s="8"/>
      <c r="L42" s="4"/>
      <c r="M42" s="11"/>
      <c r="P42" s="48"/>
    </row>
    <row r="43" spans="1:16" s="3" customFormat="1" ht="13.1" customHeight="1" x14ac:dyDescent="0.25">
      <c r="A43" s="35"/>
      <c r="B43" s="8"/>
      <c r="C43" s="9"/>
      <c r="D43" s="9"/>
      <c r="E43" s="9"/>
      <c r="F43" s="90"/>
      <c r="G43" s="9"/>
      <c r="H43" s="69"/>
      <c r="I43" s="9"/>
      <c r="J43" s="8"/>
      <c r="K43" s="8"/>
      <c r="L43" s="4"/>
      <c r="M43" s="11"/>
      <c r="P43" s="48"/>
    </row>
    <row r="44" spans="1:16" s="3" customFormat="1" ht="13.1" customHeight="1" x14ac:dyDescent="0.25">
      <c r="A44" s="35"/>
      <c r="B44" s="8"/>
      <c r="C44" s="9"/>
      <c r="D44" s="9"/>
      <c r="E44" s="9"/>
      <c r="F44" s="90"/>
      <c r="G44" s="9"/>
      <c r="H44" s="69"/>
      <c r="I44" s="9"/>
      <c r="J44" s="8"/>
      <c r="K44" s="8"/>
      <c r="L44" s="4"/>
      <c r="M44" s="11"/>
      <c r="P44" s="48"/>
    </row>
    <row r="45" spans="1:16" ht="18" customHeight="1" x14ac:dyDescent="0.3">
      <c r="A45" s="66" t="s">
        <v>47</v>
      </c>
      <c r="B45" s="67"/>
      <c r="C45" s="67"/>
      <c r="D45" s="67"/>
      <c r="E45" s="67"/>
      <c r="F45" s="67"/>
      <c r="G45" s="67"/>
      <c r="H45" s="67"/>
      <c r="I45" s="67"/>
      <c r="J45" s="67"/>
      <c r="K45" s="67"/>
      <c r="L45" s="67"/>
      <c r="M45" s="68"/>
    </row>
    <row r="46" spans="1:16" s="4" customFormat="1" ht="6.65" customHeight="1" x14ac:dyDescent="0.25">
      <c r="A46" s="43"/>
      <c r="B46" s="8"/>
      <c r="C46" s="8"/>
      <c r="D46" s="9"/>
      <c r="E46" s="8"/>
      <c r="F46" s="9"/>
      <c r="G46" s="18"/>
      <c r="H46" s="69"/>
      <c r="I46" s="8"/>
      <c r="J46" s="8"/>
      <c r="K46" s="24"/>
      <c r="M46" s="29"/>
      <c r="P46" s="55"/>
    </row>
    <row r="47" spans="1:16" s="4" customFormat="1" ht="11.6" customHeight="1" x14ac:dyDescent="0.3">
      <c r="A47" s="43"/>
      <c r="B47" s="36" t="s">
        <v>48</v>
      </c>
      <c r="C47" s="8"/>
      <c r="D47" s="9"/>
      <c r="E47" s="8"/>
      <c r="F47" s="9"/>
      <c r="G47" s="18"/>
      <c r="H47" s="69"/>
      <c r="I47" s="8"/>
      <c r="J47" s="8"/>
      <c r="K47" s="24"/>
      <c r="M47" s="30"/>
      <c r="P47" s="55"/>
    </row>
    <row r="48" spans="1:16" s="4" customFormat="1" ht="13" customHeight="1" x14ac:dyDescent="0.25">
      <c r="A48" s="33"/>
      <c r="B48" s="18" t="s">
        <v>21</v>
      </c>
      <c r="C48" s="37"/>
      <c r="D48" s="8" t="s">
        <v>20</v>
      </c>
      <c r="E48" s="9" t="s">
        <v>6</v>
      </c>
      <c r="F48" s="10">
        <v>149</v>
      </c>
      <c r="G48" s="9" t="s">
        <v>7</v>
      </c>
      <c r="H48" s="20">
        <f>SUM(C48*F48)</f>
        <v>0</v>
      </c>
      <c r="I48" s="9"/>
      <c r="J48" s="8"/>
      <c r="K48" s="8"/>
      <c r="L48" s="8"/>
      <c r="M48" s="58"/>
      <c r="P48" s="55"/>
    </row>
    <row r="49" spans="1:17" s="4" customFormat="1" ht="13" customHeight="1" x14ac:dyDescent="0.25">
      <c r="A49" s="33"/>
      <c r="B49" s="22"/>
      <c r="C49" s="54"/>
      <c r="D49" s="8"/>
      <c r="E49" s="9"/>
      <c r="F49" s="10"/>
      <c r="G49" s="9"/>
      <c r="H49" s="20"/>
      <c r="I49" s="9"/>
      <c r="J49" s="8"/>
      <c r="K49" s="8"/>
      <c r="L49" s="8"/>
      <c r="M49" s="58"/>
      <c r="P49" s="55"/>
    </row>
    <row r="50" spans="1:17" s="4" customFormat="1" ht="13" customHeight="1" x14ac:dyDescent="0.25">
      <c r="A50" s="33"/>
      <c r="B50" s="18" t="s">
        <v>22</v>
      </c>
      <c r="C50" s="37"/>
      <c r="D50" s="8" t="s">
        <v>20</v>
      </c>
      <c r="E50" s="9" t="s">
        <v>6</v>
      </c>
      <c r="F50" s="10">
        <v>286</v>
      </c>
      <c r="G50" s="9" t="s">
        <v>7</v>
      </c>
      <c r="H50" s="20">
        <f>SUM(C50*F50)</f>
        <v>0</v>
      </c>
      <c r="I50" s="9"/>
      <c r="J50" s="8"/>
      <c r="K50" s="8"/>
      <c r="L50" s="8"/>
      <c r="M50" s="58">
        <f>SUM(H48:H50)</f>
        <v>0</v>
      </c>
      <c r="P50" s="55"/>
    </row>
    <row r="51" spans="1:17" s="4" customFormat="1" ht="13" customHeight="1" x14ac:dyDescent="0.25">
      <c r="A51" s="92"/>
      <c r="B51" s="74"/>
      <c r="C51" s="74"/>
      <c r="D51" s="47"/>
      <c r="E51" s="75"/>
      <c r="F51" s="47"/>
      <c r="G51" s="75"/>
      <c r="H51" s="50"/>
      <c r="I51" s="74"/>
      <c r="J51" s="74"/>
      <c r="K51" s="74"/>
      <c r="L51" s="31"/>
      <c r="M51" s="32"/>
      <c r="P51" s="55"/>
    </row>
    <row r="52" spans="1:17" ht="18" customHeight="1" x14ac:dyDescent="0.3">
      <c r="A52" s="66" t="s">
        <v>49</v>
      </c>
      <c r="B52" s="67"/>
      <c r="C52" s="67"/>
      <c r="D52" s="67"/>
      <c r="E52" s="67"/>
      <c r="F52" s="67"/>
      <c r="G52" s="67"/>
      <c r="H52" s="67"/>
      <c r="I52" s="67"/>
      <c r="J52" s="67"/>
      <c r="K52" s="67"/>
      <c r="L52" s="67"/>
      <c r="M52" s="68"/>
    </row>
    <row r="53" spans="1:17" s="4" customFormat="1" ht="13" customHeight="1" x14ac:dyDescent="0.25">
      <c r="A53" s="93"/>
      <c r="B53" s="15"/>
      <c r="C53" s="15"/>
      <c r="D53" s="16"/>
      <c r="E53" s="17"/>
      <c r="F53" s="16"/>
      <c r="G53" s="17"/>
      <c r="H53" s="49"/>
      <c r="I53" s="15"/>
      <c r="J53" s="15"/>
      <c r="K53" s="15"/>
      <c r="M53" s="29"/>
      <c r="P53" s="55"/>
    </row>
    <row r="54" spans="1:17" ht="13.1" customHeight="1" x14ac:dyDescent="0.3">
      <c r="A54" s="35" t="s">
        <v>34</v>
      </c>
      <c r="B54" s="84" t="s">
        <v>50</v>
      </c>
      <c r="C54" s="2"/>
      <c r="D54" s="2"/>
      <c r="E54" s="2"/>
      <c r="F54" s="2"/>
      <c r="G54" s="2"/>
      <c r="H54" s="2"/>
      <c r="I54" s="2"/>
      <c r="J54" s="2"/>
      <c r="K54" s="2"/>
      <c r="L54" s="2"/>
      <c r="M54" s="71"/>
      <c r="N54"/>
      <c r="O54"/>
      <c r="P54"/>
      <c r="Q54"/>
    </row>
    <row r="55" spans="1:17" s="3" customFormat="1" ht="13" customHeight="1" x14ac:dyDescent="0.25">
      <c r="A55" s="35"/>
      <c r="B55" s="87"/>
      <c r="C55" s="65"/>
      <c r="D55" s="64"/>
      <c r="E55" s="8" t="s">
        <v>14</v>
      </c>
      <c r="F55" s="9" t="s">
        <v>15</v>
      </c>
      <c r="G55" s="88">
        <v>0.15</v>
      </c>
      <c r="H55" s="89" t="s">
        <v>7</v>
      </c>
      <c r="I55" s="20">
        <f t="shared" ref="I55" si="2">SUM(D55*1.15)</f>
        <v>0</v>
      </c>
      <c r="J55" s="8"/>
      <c r="K55" s="8"/>
      <c r="L55" s="4"/>
      <c r="M55" s="21">
        <f>I55</f>
        <v>0</v>
      </c>
      <c r="P55" s="48"/>
    </row>
    <row r="56" spans="1:17" s="3" customFormat="1" ht="13.1" customHeight="1" x14ac:dyDescent="0.3">
      <c r="A56" s="35"/>
      <c r="B56" s="8"/>
      <c r="C56" s="34"/>
      <c r="D56" s="8" t="s">
        <v>51</v>
      </c>
      <c r="E56" s="9"/>
      <c r="F56" s="45"/>
      <c r="G56" s="9"/>
      <c r="H56" s="20"/>
      <c r="I56" s="36"/>
      <c r="J56" s="8"/>
      <c r="K56" s="8"/>
      <c r="L56" s="4"/>
      <c r="M56" s="21"/>
      <c r="P56" s="48"/>
    </row>
    <row r="57" spans="1:17" s="3" customFormat="1" ht="13.1" customHeight="1" x14ac:dyDescent="0.3">
      <c r="A57" s="35"/>
      <c r="B57" s="8"/>
      <c r="C57" s="34"/>
      <c r="D57" s="8"/>
      <c r="E57" s="9"/>
      <c r="F57" s="45"/>
      <c r="G57" s="9"/>
      <c r="H57" s="20"/>
      <c r="I57" s="36"/>
      <c r="J57" s="8"/>
      <c r="K57" s="8"/>
      <c r="L57" s="4"/>
      <c r="M57" s="21"/>
      <c r="P57" s="48"/>
    </row>
    <row r="58" spans="1:17" s="3" customFormat="1" ht="13.1" customHeight="1" x14ac:dyDescent="0.3">
      <c r="A58" s="35" t="s">
        <v>36</v>
      </c>
      <c r="B58" s="84" t="s">
        <v>21</v>
      </c>
      <c r="C58" s="34"/>
      <c r="D58" s="8"/>
      <c r="E58" s="9"/>
      <c r="F58" s="45"/>
      <c r="G58" s="9"/>
      <c r="H58" s="20"/>
      <c r="I58" s="36"/>
      <c r="J58" s="8"/>
      <c r="K58" s="8"/>
      <c r="L58" s="4"/>
      <c r="M58" s="21"/>
      <c r="P58" s="48"/>
    </row>
    <row r="59" spans="1:17" s="3" customFormat="1" ht="13" customHeight="1" x14ac:dyDescent="0.25">
      <c r="A59" s="35"/>
      <c r="B59" s="87"/>
      <c r="C59" s="65"/>
      <c r="D59" s="64"/>
      <c r="E59" s="8" t="s">
        <v>14</v>
      </c>
      <c r="F59" s="9" t="s">
        <v>15</v>
      </c>
      <c r="G59" s="88">
        <v>0.15</v>
      </c>
      <c r="H59" s="89" t="s">
        <v>7</v>
      </c>
      <c r="I59" s="20">
        <f t="shared" ref="I59" si="3">SUM(D59*1.15)</f>
        <v>0</v>
      </c>
      <c r="J59" s="8"/>
      <c r="K59" s="8"/>
      <c r="L59" s="4"/>
      <c r="M59" s="21">
        <f>I59</f>
        <v>0</v>
      </c>
      <c r="P59" s="48"/>
    </row>
    <row r="60" spans="1:17" s="4" customFormat="1" ht="13" customHeight="1" x14ac:dyDescent="0.25">
      <c r="A60" s="93"/>
      <c r="B60" s="15"/>
      <c r="C60" s="15"/>
      <c r="D60" s="16" t="s">
        <v>51</v>
      </c>
      <c r="E60" s="17"/>
      <c r="F60" s="16"/>
      <c r="G60" s="17"/>
      <c r="H60" s="49"/>
      <c r="I60" s="15"/>
      <c r="J60" s="15"/>
      <c r="K60" s="15"/>
      <c r="M60" s="30"/>
      <c r="P60" s="55"/>
    </row>
    <row r="61" spans="1:17" s="3" customFormat="1" ht="13" customHeight="1" x14ac:dyDescent="0.25">
      <c r="A61" s="94"/>
      <c r="B61" s="8"/>
      <c r="C61" s="8"/>
      <c r="D61" s="9"/>
      <c r="E61" s="8"/>
      <c r="F61" s="9"/>
      <c r="G61" s="8"/>
      <c r="H61" s="69"/>
      <c r="I61" s="8"/>
      <c r="J61" s="8"/>
      <c r="K61" s="8"/>
      <c r="L61" s="4"/>
      <c r="M61" s="30"/>
      <c r="P61" s="48"/>
    </row>
    <row r="62" spans="1:17" ht="13.1" customHeight="1" x14ac:dyDescent="0.3">
      <c r="A62" s="35" t="s">
        <v>37</v>
      </c>
      <c r="B62" s="84" t="s">
        <v>22</v>
      </c>
      <c r="C62" s="2"/>
      <c r="D62" s="2"/>
      <c r="E62" s="2"/>
      <c r="F62" s="2"/>
      <c r="G62" s="2"/>
      <c r="H62" s="2"/>
      <c r="I62" s="2"/>
      <c r="J62" s="2"/>
      <c r="K62" s="2"/>
      <c r="L62" s="2"/>
      <c r="M62" s="71"/>
      <c r="N62"/>
      <c r="O62"/>
      <c r="P62"/>
      <c r="Q62"/>
    </row>
    <row r="63" spans="1:17" s="3" customFormat="1" ht="13" customHeight="1" x14ac:dyDescent="0.25">
      <c r="A63" s="35"/>
      <c r="B63" s="87"/>
      <c r="C63" s="65"/>
      <c r="D63" s="64"/>
      <c r="E63" s="8" t="s">
        <v>14</v>
      </c>
      <c r="F63" s="9" t="s">
        <v>15</v>
      </c>
      <c r="G63" s="88">
        <v>0.15</v>
      </c>
      <c r="H63" s="89" t="s">
        <v>7</v>
      </c>
      <c r="I63" s="20">
        <f t="shared" ref="I63" si="4">SUM(D63*1.15)</f>
        <v>0</v>
      </c>
      <c r="J63" s="8"/>
      <c r="K63" s="8"/>
      <c r="L63" s="4"/>
      <c r="M63" s="21">
        <f>I63</f>
        <v>0</v>
      </c>
      <c r="P63" s="48"/>
    </row>
    <row r="64" spans="1:17" s="3" customFormat="1" ht="13.1" customHeight="1" x14ac:dyDescent="0.3">
      <c r="A64" s="35"/>
      <c r="B64" s="8"/>
      <c r="C64" s="34"/>
      <c r="D64" s="8" t="s">
        <v>51</v>
      </c>
      <c r="E64" s="9"/>
      <c r="F64" s="45"/>
      <c r="G64" s="9"/>
      <c r="H64" s="20"/>
      <c r="I64" s="36"/>
      <c r="J64" s="8"/>
      <c r="K64" s="8"/>
      <c r="L64" s="4"/>
      <c r="M64" s="21"/>
      <c r="P64" s="48"/>
    </row>
    <row r="65" spans="1:17" s="3" customFormat="1" ht="13.1" customHeight="1" x14ac:dyDescent="0.3">
      <c r="A65" s="35"/>
      <c r="B65" s="8"/>
      <c r="C65" s="34"/>
      <c r="D65" s="8"/>
      <c r="E65" s="9"/>
      <c r="F65" s="45"/>
      <c r="G65" s="9"/>
      <c r="H65" s="20"/>
      <c r="I65" s="36"/>
      <c r="J65" s="8"/>
      <c r="K65" s="8"/>
      <c r="L65" s="4"/>
      <c r="M65" s="21"/>
      <c r="P65" s="48"/>
    </row>
    <row r="66" spans="1:17" s="3" customFormat="1" ht="13.1" customHeight="1" x14ac:dyDescent="0.3">
      <c r="A66" s="35" t="s">
        <v>39</v>
      </c>
      <c r="B66" s="84" t="s">
        <v>52</v>
      </c>
      <c r="C66" s="34"/>
      <c r="D66" s="8"/>
      <c r="E66" s="9"/>
      <c r="F66" s="45"/>
      <c r="G66" s="9"/>
      <c r="H66" s="20"/>
      <c r="I66" s="36"/>
      <c r="J66" s="8"/>
      <c r="K66" s="8"/>
      <c r="L66" s="4"/>
      <c r="M66" s="21"/>
      <c r="P66" s="48"/>
    </row>
    <row r="67" spans="1:17" s="3" customFormat="1" ht="13" customHeight="1" x14ac:dyDescent="0.25">
      <c r="A67" s="35"/>
      <c r="B67" s="87"/>
      <c r="C67" s="65"/>
      <c r="D67" s="64"/>
      <c r="E67" s="8" t="s">
        <v>14</v>
      </c>
      <c r="F67" s="9" t="s">
        <v>15</v>
      </c>
      <c r="G67" s="88">
        <v>0.15</v>
      </c>
      <c r="H67" s="89" t="s">
        <v>7</v>
      </c>
      <c r="I67" s="20">
        <f t="shared" ref="I67" si="5">SUM(D67*1.15)</f>
        <v>0</v>
      </c>
      <c r="J67" s="8"/>
      <c r="K67" s="8"/>
      <c r="L67" s="4"/>
      <c r="M67" s="21">
        <f>I67</f>
        <v>0</v>
      </c>
      <c r="P67" s="48"/>
    </row>
    <row r="68" spans="1:17" s="4" customFormat="1" ht="13" customHeight="1" x14ac:dyDescent="0.25">
      <c r="A68" s="93"/>
      <c r="B68" s="15"/>
      <c r="C68" s="15"/>
      <c r="D68" s="16" t="s">
        <v>51</v>
      </c>
      <c r="E68" s="17"/>
      <c r="F68" s="16"/>
      <c r="G68" s="17"/>
      <c r="H68" s="49"/>
      <c r="I68" s="15"/>
      <c r="J68" s="15"/>
      <c r="K68" s="15"/>
      <c r="M68" s="30"/>
      <c r="P68" s="55"/>
    </row>
    <row r="69" spans="1:17" s="4" customFormat="1" ht="13" customHeight="1" x14ac:dyDescent="0.25">
      <c r="A69" s="93"/>
      <c r="B69" s="15"/>
      <c r="C69" s="15"/>
      <c r="D69" s="16"/>
      <c r="E69" s="17"/>
      <c r="F69" s="16"/>
      <c r="G69" s="17"/>
      <c r="H69" s="49"/>
      <c r="I69" s="15"/>
      <c r="J69" s="15"/>
      <c r="K69" s="15"/>
      <c r="M69" s="30"/>
      <c r="P69" s="55"/>
    </row>
    <row r="70" spans="1:17" s="3" customFormat="1" ht="21" x14ac:dyDescent="0.3">
      <c r="A70" s="35" t="s">
        <v>53</v>
      </c>
      <c r="B70" s="95" t="s">
        <v>54</v>
      </c>
      <c r="C70" s="34"/>
      <c r="D70" s="8"/>
      <c r="E70" s="9"/>
      <c r="F70" s="45"/>
      <c r="G70" s="9"/>
      <c r="H70" s="20"/>
      <c r="I70" s="36"/>
      <c r="J70" s="8"/>
      <c r="K70" s="8"/>
      <c r="L70" s="4"/>
      <c r="M70" s="21"/>
      <c r="P70" s="48"/>
    </row>
    <row r="71" spans="1:17" s="3" customFormat="1" ht="13" customHeight="1" x14ac:dyDescent="0.25">
      <c r="A71" s="35"/>
      <c r="B71" s="87"/>
      <c r="C71" s="65"/>
      <c r="D71" s="64"/>
      <c r="E71" s="8" t="s">
        <v>14</v>
      </c>
      <c r="F71" s="9" t="s">
        <v>15</v>
      </c>
      <c r="G71" s="88">
        <v>0.15</v>
      </c>
      <c r="H71" s="89" t="s">
        <v>7</v>
      </c>
      <c r="I71" s="20">
        <f t="shared" ref="I71" si="6">SUM(D71*1.15)</f>
        <v>0</v>
      </c>
      <c r="J71" s="8"/>
      <c r="K71" s="8"/>
      <c r="L71" s="4"/>
      <c r="M71" s="21">
        <f>I71</f>
        <v>0</v>
      </c>
      <c r="P71" s="48"/>
    </row>
    <row r="72" spans="1:17" s="4" customFormat="1" ht="13" customHeight="1" x14ac:dyDescent="0.25">
      <c r="A72" s="93"/>
      <c r="B72" s="15"/>
      <c r="C72" s="15"/>
      <c r="D72" s="16" t="s">
        <v>51</v>
      </c>
      <c r="E72" s="17"/>
      <c r="F72" s="16"/>
      <c r="G72" s="17"/>
      <c r="H72" s="49"/>
      <c r="I72" s="15"/>
      <c r="J72" s="15"/>
      <c r="K72" s="15"/>
      <c r="M72" s="30"/>
      <c r="P72" s="55"/>
    </row>
    <row r="73" spans="1:17" s="4" customFormat="1" ht="13" customHeight="1" x14ac:dyDescent="0.25">
      <c r="A73" s="92"/>
      <c r="B73" s="74"/>
      <c r="C73" s="74"/>
      <c r="D73" s="47"/>
      <c r="E73" s="75"/>
      <c r="F73" s="47"/>
      <c r="G73" s="75"/>
      <c r="H73" s="50"/>
      <c r="I73" s="74"/>
      <c r="J73" s="74"/>
      <c r="K73" s="74"/>
      <c r="L73" s="31"/>
      <c r="M73" s="32"/>
      <c r="P73" s="55"/>
    </row>
    <row r="74" spans="1:17" ht="18" customHeight="1" x14ac:dyDescent="0.3">
      <c r="A74" s="66" t="s">
        <v>55</v>
      </c>
      <c r="B74" s="67"/>
      <c r="C74" s="67"/>
      <c r="D74" s="67"/>
      <c r="E74" s="67"/>
      <c r="F74" s="67"/>
      <c r="G74" s="67"/>
      <c r="H74" s="67"/>
      <c r="I74" s="67"/>
      <c r="J74" s="67"/>
      <c r="K74" s="67"/>
      <c r="L74" s="67"/>
      <c r="M74" s="68"/>
    </row>
    <row r="75" spans="1:17" s="3" customFormat="1" ht="6.65" customHeight="1" x14ac:dyDescent="0.25">
      <c r="A75" s="44"/>
      <c r="B75" s="25"/>
      <c r="C75" s="25"/>
      <c r="D75" s="26"/>
      <c r="E75" s="25"/>
      <c r="F75" s="26"/>
      <c r="G75" s="41"/>
      <c r="H75" s="39"/>
      <c r="I75" s="25"/>
      <c r="J75" s="25"/>
      <c r="K75" s="42"/>
      <c r="L75" s="28"/>
      <c r="M75" s="29"/>
      <c r="P75" s="48"/>
    </row>
    <row r="76" spans="1:17" s="3" customFormat="1" ht="13" customHeight="1" x14ac:dyDescent="0.25">
      <c r="A76" s="43"/>
      <c r="B76" s="4"/>
      <c r="C76" s="69" t="s">
        <v>18</v>
      </c>
      <c r="D76" s="61"/>
      <c r="E76" s="9" t="s">
        <v>6</v>
      </c>
      <c r="F76" s="10">
        <v>237</v>
      </c>
      <c r="G76" s="9" t="s">
        <v>7</v>
      </c>
      <c r="H76" s="20">
        <f>SUM(D76*F76)</f>
        <v>0</v>
      </c>
      <c r="I76" s="8"/>
      <c r="J76" s="8"/>
      <c r="K76" s="8"/>
      <c r="L76" s="24"/>
      <c r="M76" s="30"/>
      <c r="P76" s="48"/>
    </row>
    <row r="77" spans="1:17" s="3" customFormat="1" ht="13" customHeight="1" x14ac:dyDescent="0.25">
      <c r="A77" s="43"/>
      <c r="B77" s="4"/>
      <c r="C77" s="69" t="s">
        <v>17</v>
      </c>
      <c r="D77" s="61"/>
      <c r="E77" s="9" t="s">
        <v>6</v>
      </c>
      <c r="F77" s="10">
        <v>67</v>
      </c>
      <c r="G77" s="9" t="s">
        <v>7</v>
      </c>
      <c r="H77" s="20">
        <f>SUM(D77*F77)</f>
        <v>0</v>
      </c>
      <c r="I77" s="8"/>
      <c r="J77" s="8"/>
      <c r="K77" s="8"/>
      <c r="L77" s="24"/>
      <c r="M77" s="30"/>
      <c r="P77" s="48"/>
    </row>
    <row r="78" spans="1:17" s="3" customFormat="1" ht="13" customHeight="1" x14ac:dyDescent="0.25">
      <c r="A78" s="96"/>
      <c r="B78" s="13"/>
      <c r="C78" s="13"/>
      <c r="D78" s="60"/>
      <c r="E78" s="13"/>
      <c r="F78" s="60"/>
      <c r="G78" s="13"/>
      <c r="H78" s="46"/>
      <c r="I78" s="13"/>
      <c r="J78" s="13"/>
      <c r="K78" s="13"/>
      <c r="L78" s="31"/>
      <c r="M78" s="32"/>
      <c r="P78" s="48"/>
    </row>
    <row r="79" spans="1:17" ht="18" customHeight="1" x14ac:dyDescent="0.3">
      <c r="A79" s="66" t="s">
        <v>56</v>
      </c>
      <c r="B79" s="67"/>
      <c r="C79" s="67"/>
      <c r="D79" s="67"/>
      <c r="E79" s="67"/>
      <c r="F79" s="67"/>
      <c r="G79" s="67"/>
      <c r="H79" s="67"/>
      <c r="I79" s="67"/>
      <c r="J79" s="67"/>
      <c r="K79" s="67"/>
      <c r="L79" s="67"/>
      <c r="M79" s="68"/>
    </row>
    <row r="80" spans="1:17" s="1" customFormat="1" ht="18" customHeight="1" x14ac:dyDescent="0.3">
      <c r="A80" s="77"/>
      <c r="B80" s="78"/>
      <c r="C80" s="78"/>
      <c r="D80" s="78"/>
      <c r="E80" s="78"/>
      <c r="F80" s="78"/>
      <c r="G80" s="78"/>
      <c r="H80" s="78"/>
      <c r="I80" s="78"/>
      <c r="J80" s="78"/>
      <c r="K80" s="78"/>
      <c r="L80" s="78"/>
      <c r="M80" s="79"/>
      <c r="N80" s="52"/>
      <c r="O80" s="52"/>
      <c r="P80" s="56"/>
      <c r="Q80" s="52"/>
    </row>
    <row r="81" spans="1:16" s="3" customFormat="1" ht="16.75" customHeight="1" x14ac:dyDescent="0.25">
      <c r="A81" s="35" t="s">
        <v>34</v>
      </c>
      <c r="B81" s="104" t="s">
        <v>42</v>
      </c>
      <c r="C81" s="104"/>
      <c r="D81" s="104"/>
      <c r="E81" s="104"/>
      <c r="F81" s="104"/>
      <c r="G81" s="104"/>
      <c r="H81" s="104"/>
      <c r="I81" s="104"/>
      <c r="J81" s="8"/>
      <c r="K81" s="8"/>
      <c r="L81" s="4"/>
      <c r="M81" s="21"/>
      <c r="P81" s="48"/>
    </row>
    <row r="82" spans="1:16" s="3" customFormat="1" ht="9" customHeight="1" x14ac:dyDescent="0.25">
      <c r="A82" s="35"/>
      <c r="B82" s="95"/>
      <c r="C82" s="95"/>
      <c r="D82" s="95"/>
      <c r="E82" s="95"/>
      <c r="F82" s="95"/>
      <c r="G82" s="95"/>
      <c r="H82" s="95"/>
      <c r="I82" s="95"/>
      <c r="J82" s="8"/>
      <c r="K82" s="8"/>
      <c r="L82" s="4"/>
      <c r="M82" s="21"/>
      <c r="P82" s="48"/>
    </row>
    <row r="83" spans="1:16" s="3" customFormat="1" ht="13" customHeight="1" x14ac:dyDescent="0.25">
      <c r="A83" s="35"/>
      <c r="B83" s="18"/>
      <c r="C83" s="61"/>
      <c r="D83" s="8" t="s">
        <v>8</v>
      </c>
      <c r="E83" s="9" t="s">
        <v>6</v>
      </c>
      <c r="F83" s="10">
        <v>2.85</v>
      </c>
      <c r="G83" s="9" t="s">
        <v>7</v>
      </c>
      <c r="H83" s="20">
        <f>SUM(C83*F83)</f>
        <v>0</v>
      </c>
      <c r="I83" s="8" t="s">
        <v>9</v>
      </c>
      <c r="J83" s="18"/>
      <c r="K83" s="18"/>
      <c r="L83" s="4"/>
      <c r="M83" s="62">
        <f>SUM(IF(C83&gt;0,(IF(H83&lt;H84,H83,H84))))</f>
        <v>0</v>
      </c>
      <c r="P83" s="48"/>
    </row>
    <row r="84" spans="1:16" s="3" customFormat="1" ht="13" customHeight="1" x14ac:dyDescent="0.3">
      <c r="A84" s="35"/>
      <c r="B84" s="34"/>
      <c r="C84" s="91" t="s">
        <v>12</v>
      </c>
      <c r="D84" s="9"/>
      <c r="E84" s="9"/>
      <c r="F84" s="69"/>
      <c r="G84" s="69" t="s">
        <v>23</v>
      </c>
      <c r="H84" s="20">
        <v>2850</v>
      </c>
      <c r="I84" s="8"/>
      <c r="J84" s="8"/>
      <c r="K84" s="8"/>
      <c r="L84" s="4"/>
      <c r="M84" s="11"/>
      <c r="P84" s="48"/>
    </row>
    <row r="85" spans="1:16" s="3" customFormat="1" ht="13" customHeight="1" x14ac:dyDescent="0.3">
      <c r="A85" s="35"/>
      <c r="B85" s="34"/>
      <c r="C85" s="91"/>
      <c r="D85" s="9"/>
      <c r="E85" s="9"/>
      <c r="F85" s="69"/>
      <c r="G85" s="69"/>
      <c r="H85" s="20"/>
      <c r="I85" s="8"/>
      <c r="J85" s="8"/>
      <c r="K85" s="8"/>
      <c r="L85" s="4"/>
      <c r="M85" s="11"/>
      <c r="P85" s="48"/>
    </row>
    <row r="86" spans="1:16" s="3" customFormat="1" ht="13.1" customHeight="1" x14ac:dyDescent="0.25">
      <c r="A86" s="35"/>
      <c r="B86" s="8"/>
      <c r="C86" s="103" t="s">
        <v>43</v>
      </c>
      <c r="D86" s="103"/>
      <c r="E86" s="103"/>
      <c r="F86" s="103"/>
      <c r="G86" s="103"/>
      <c r="H86" s="103"/>
      <c r="I86" s="103"/>
      <c r="J86" s="103"/>
      <c r="K86" s="8"/>
      <c r="L86" s="4"/>
      <c r="M86" s="11"/>
      <c r="P86" s="48"/>
    </row>
    <row r="87" spans="1:16" s="3" customFormat="1" ht="13.1" customHeight="1" x14ac:dyDescent="0.25">
      <c r="A87" s="35"/>
      <c r="B87" s="8"/>
      <c r="C87" s="9"/>
      <c r="D87" s="9"/>
      <c r="E87" s="9"/>
      <c r="F87" s="90"/>
      <c r="G87" s="9"/>
      <c r="H87" s="69"/>
      <c r="I87" s="9"/>
      <c r="J87" s="8"/>
      <c r="K87" s="8"/>
      <c r="L87" s="4"/>
      <c r="M87" s="11"/>
      <c r="P87" s="48"/>
    </row>
    <row r="88" spans="1:16" s="3" customFormat="1" ht="10.75" x14ac:dyDescent="0.3">
      <c r="A88" s="35" t="s">
        <v>36</v>
      </c>
      <c r="B88" s="95" t="s">
        <v>10</v>
      </c>
      <c r="C88" s="34"/>
      <c r="D88" s="8"/>
      <c r="E88" s="9"/>
      <c r="F88" s="45"/>
      <c r="G88" s="9"/>
      <c r="H88" s="20"/>
      <c r="I88" s="36"/>
      <c r="J88" s="8"/>
      <c r="K88" s="8"/>
      <c r="L88" s="4"/>
      <c r="M88" s="21"/>
      <c r="P88" s="48"/>
    </row>
    <row r="89" spans="1:16" s="3" customFormat="1" ht="6.65" customHeight="1" x14ac:dyDescent="0.25">
      <c r="A89" s="35"/>
      <c r="B89" s="97"/>
      <c r="C89" s="9"/>
      <c r="D89" s="9"/>
      <c r="E89" s="9"/>
      <c r="F89" s="9"/>
      <c r="G89" s="9"/>
      <c r="H89" s="69"/>
      <c r="I89" s="9"/>
      <c r="J89" s="8"/>
      <c r="K89" s="8"/>
      <c r="L89" s="4"/>
      <c r="M89" s="11"/>
      <c r="P89" s="48"/>
    </row>
    <row r="90" spans="1:16" s="3" customFormat="1" ht="13" customHeight="1" x14ac:dyDescent="0.25">
      <c r="A90" s="23"/>
      <c r="B90" s="84"/>
      <c r="C90" s="61"/>
      <c r="D90" s="8" t="s">
        <v>11</v>
      </c>
      <c r="E90" s="9" t="s">
        <v>6</v>
      </c>
      <c r="F90" s="10">
        <v>217</v>
      </c>
      <c r="G90" s="9" t="s">
        <v>7</v>
      </c>
      <c r="H90" s="20">
        <f>SUM(C90*F90)</f>
        <v>0</v>
      </c>
      <c r="I90" s="8"/>
      <c r="J90" s="8"/>
      <c r="K90" s="8"/>
      <c r="L90" s="4"/>
      <c r="M90" s="11"/>
      <c r="P90" s="48"/>
    </row>
    <row r="91" spans="1:16" s="3" customFormat="1" ht="13" customHeight="1" x14ac:dyDescent="0.3">
      <c r="A91" s="23"/>
      <c r="B91" s="4"/>
      <c r="C91" s="91" t="s">
        <v>16</v>
      </c>
      <c r="D91" s="8"/>
      <c r="E91" s="9"/>
      <c r="F91" s="10"/>
      <c r="G91" s="9"/>
      <c r="H91" s="20"/>
      <c r="I91" s="8"/>
      <c r="J91" s="8"/>
      <c r="K91" s="8"/>
      <c r="L91" s="4"/>
      <c r="M91" s="11"/>
      <c r="P91" s="48"/>
    </row>
    <row r="92" spans="1:16" s="3" customFormat="1" ht="13" customHeight="1" x14ac:dyDescent="0.25">
      <c r="A92" s="19"/>
      <c r="B92" s="4"/>
      <c r="C92" s="76">
        <f>C90</f>
        <v>0</v>
      </c>
      <c r="D92" s="8" t="s">
        <v>11</v>
      </c>
      <c r="E92" s="9" t="s">
        <v>6</v>
      </c>
      <c r="F92" s="10">
        <v>86</v>
      </c>
      <c r="G92" s="9" t="s">
        <v>7</v>
      </c>
      <c r="H92" s="20">
        <f>SUM(C92*86)</f>
        <v>0</v>
      </c>
      <c r="I92" s="87" t="s">
        <v>13</v>
      </c>
      <c r="J92" s="8"/>
      <c r="K92" s="8"/>
      <c r="L92" s="4"/>
      <c r="M92" s="21">
        <f>SUM(H90:H92)</f>
        <v>0</v>
      </c>
      <c r="P92" s="48"/>
    </row>
    <row r="93" spans="1:16" s="3" customFormat="1" ht="13" customHeight="1" x14ac:dyDescent="0.3">
      <c r="A93" s="33"/>
      <c r="B93" s="98"/>
      <c r="C93" s="91" t="s">
        <v>16</v>
      </c>
      <c r="D93" s="9"/>
      <c r="E93" s="9"/>
      <c r="F93" s="91"/>
      <c r="G93" s="9"/>
      <c r="H93" s="69"/>
      <c r="I93" s="9"/>
      <c r="J93" s="8"/>
      <c r="K93" s="8"/>
      <c r="L93" s="8"/>
      <c r="M93" s="30"/>
      <c r="P93" s="48"/>
    </row>
    <row r="94" spans="1:16" s="3" customFormat="1" ht="6.65" customHeight="1" x14ac:dyDescent="0.3">
      <c r="A94" s="35"/>
      <c r="B94" s="34"/>
      <c r="C94" s="91"/>
      <c r="D94" s="9"/>
      <c r="E94" s="9"/>
      <c r="F94" s="10"/>
      <c r="G94" s="9"/>
      <c r="H94" s="20"/>
      <c r="I94" s="8"/>
      <c r="J94" s="8"/>
      <c r="K94" s="8"/>
      <c r="L94" s="4"/>
      <c r="M94" s="11"/>
      <c r="P94" s="48"/>
    </row>
    <row r="95" spans="1:16" s="3" customFormat="1" ht="13" customHeight="1" x14ac:dyDescent="0.25">
      <c r="A95" s="94"/>
      <c r="B95" s="8"/>
      <c r="C95" s="8"/>
      <c r="D95" s="9"/>
      <c r="E95" s="8"/>
      <c r="F95" s="9"/>
      <c r="G95" s="8"/>
      <c r="H95" s="69"/>
      <c r="I95" s="8"/>
      <c r="J95" s="8"/>
      <c r="K95" s="8"/>
      <c r="L95" s="4"/>
      <c r="M95" s="30"/>
      <c r="P95" s="48"/>
    </row>
    <row r="96" spans="1:16" s="3" customFormat="1" ht="13.1" customHeight="1" x14ac:dyDescent="0.3">
      <c r="A96" s="35" t="s">
        <v>37</v>
      </c>
      <c r="B96" s="84" t="s">
        <v>57</v>
      </c>
      <c r="C96" s="34"/>
      <c r="D96" s="8"/>
      <c r="E96" s="9"/>
      <c r="F96" s="45"/>
      <c r="G96" s="9"/>
      <c r="H96" s="20"/>
      <c r="I96" s="36"/>
      <c r="J96" s="8"/>
      <c r="K96" s="8"/>
      <c r="L96" s="4"/>
      <c r="M96" s="21"/>
      <c r="P96" s="48"/>
    </row>
    <row r="97" spans="1:17" s="3" customFormat="1" ht="13" customHeight="1" x14ac:dyDescent="0.25">
      <c r="A97" s="35"/>
      <c r="B97" s="87"/>
      <c r="C97" s="65"/>
      <c r="D97" s="64"/>
      <c r="E97" s="8" t="s">
        <v>14</v>
      </c>
      <c r="F97" s="9" t="s">
        <v>15</v>
      </c>
      <c r="G97" s="88">
        <v>0.15</v>
      </c>
      <c r="H97" s="89" t="s">
        <v>7</v>
      </c>
      <c r="I97" s="20">
        <f t="shared" ref="I97" si="7">SUM(D97*1.15)</f>
        <v>0</v>
      </c>
      <c r="J97" s="8"/>
      <c r="K97" s="8"/>
      <c r="L97" s="4"/>
      <c r="M97" s="21">
        <f>I97</f>
        <v>0</v>
      </c>
      <c r="P97" s="48"/>
    </row>
    <row r="98" spans="1:17" s="4" customFormat="1" ht="13" customHeight="1" x14ac:dyDescent="0.25">
      <c r="A98" s="93"/>
      <c r="B98" s="15"/>
      <c r="C98" s="15"/>
      <c r="D98" s="16" t="s">
        <v>51</v>
      </c>
      <c r="E98" s="17"/>
      <c r="F98" s="16"/>
      <c r="G98" s="17"/>
      <c r="H98" s="49"/>
      <c r="I98" s="15"/>
      <c r="J98" s="15"/>
      <c r="K98" s="15"/>
      <c r="M98" s="30"/>
      <c r="P98" s="55"/>
    </row>
    <row r="99" spans="1:17" s="3" customFormat="1" ht="13" customHeight="1" x14ac:dyDescent="0.25">
      <c r="A99" s="96"/>
      <c r="B99" s="13"/>
      <c r="C99" s="61"/>
      <c r="D99" s="13"/>
      <c r="E99" s="60"/>
      <c r="F99" s="14"/>
      <c r="G99" s="60"/>
      <c r="H99" s="38"/>
      <c r="I99" s="13"/>
      <c r="J99" s="13"/>
      <c r="K99" s="13"/>
      <c r="L99" s="31"/>
      <c r="M99" s="32"/>
      <c r="P99" s="48"/>
    </row>
    <row r="100" spans="1:17" s="3" customFormat="1" ht="13" customHeight="1" x14ac:dyDescent="0.25">
      <c r="A100" s="99"/>
      <c r="B100" s="8"/>
      <c r="C100" s="34"/>
      <c r="D100" s="8"/>
      <c r="E100" s="9"/>
      <c r="F100" s="10"/>
      <c r="G100" s="9"/>
      <c r="H100" s="20"/>
      <c r="I100" s="8"/>
      <c r="J100" s="8"/>
      <c r="K100" s="8"/>
      <c r="L100" s="4"/>
      <c r="M100" s="29"/>
      <c r="P100" s="48"/>
    </row>
    <row r="101" spans="1:17" s="3" customFormat="1" ht="13" customHeight="1" x14ac:dyDescent="0.25">
      <c r="A101" s="94"/>
      <c r="B101" s="8"/>
      <c r="C101" s="34"/>
      <c r="D101" s="8"/>
      <c r="E101" s="9"/>
      <c r="F101" s="10"/>
      <c r="G101" s="9"/>
      <c r="H101" s="20"/>
      <c r="I101" s="8"/>
      <c r="J101" s="18" t="s">
        <v>58</v>
      </c>
      <c r="K101" s="8"/>
      <c r="L101" s="4"/>
      <c r="M101" s="58">
        <f>SUM(M10:M100)</f>
        <v>0</v>
      </c>
      <c r="P101" s="48"/>
    </row>
    <row r="102" spans="1:17" s="3" customFormat="1" ht="13" customHeight="1" x14ac:dyDescent="0.25">
      <c r="A102" s="96"/>
      <c r="B102" s="13"/>
      <c r="C102" s="61"/>
      <c r="D102" s="13"/>
      <c r="E102" s="60"/>
      <c r="F102" s="14"/>
      <c r="G102" s="60"/>
      <c r="H102" s="38"/>
      <c r="I102" s="13"/>
      <c r="J102" s="13"/>
      <c r="K102" s="13"/>
      <c r="L102" s="31"/>
      <c r="M102" s="32"/>
      <c r="P102" s="48"/>
    </row>
    <row r="103" spans="1:17" s="3" customFormat="1" ht="13" customHeight="1" x14ac:dyDescent="0.25">
      <c r="A103" s="8"/>
      <c r="B103" s="8"/>
      <c r="C103" s="8"/>
      <c r="D103" s="9"/>
      <c r="E103" s="8"/>
      <c r="F103" s="9"/>
      <c r="G103" s="8"/>
      <c r="H103" s="12"/>
      <c r="I103" s="8"/>
      <c r="J103" s="8"/>
      <c r="K103" s="8"/>
      <c r="P103" s="48"/>
    </row>
    <row r="104" spans="1:17" s="3" customFormat="1" ht="13" customHeight="1" x14ac:dyDescent="0.25">
      <c r="A104" s="8"/>
      <c r="B104" s="8"/>
      <c r="C104" s="8"/>
      <c r="D104" s="9"/>
      <c r="E104" s="8"/>
      <c r="F104" s="9"/>
      <c r="G104" s="8"/>
      <c r="H104" s="12"/>
      <c r="I104" s="8"/>
      <c r="J104" s="8"/>
      <c r="K104" s="8"/>
      <c r="P104" s="48"/>
    </row>
    <row r="105" spans="1:17" s="3" customFormat="1" ht="13" customHeight="1" x14ac:dyDescent="0.25">
      <c r="A105" s="8"/>
      <c r="B105" s="8"/>
      <c r="C105" s="8"/>
      <c r="D105" s="9"/>
      <c r="E105" s="8"/>
      <c r="F105" s="9"/>
      <c r="G105" s="8"/>
      <c r="H105" s="12"/>
      <c r="I105" s="8"/>
      <c r="J105" s="8"/>
      <c r="K105" s="8"/>
      <c r="P105" s="48"/>
    </row>
    <row r="106" spans="1:17" s="3" customFormat="1" ht="13" customHeight="1" x14ac:dyDescent="0.25">
      <c r="A106" s="8"/>
      <c r="B106" s="12"/>
      <c r="C106" s="8"/>
      <c r="D106" s="9"/>
      <c r="E106" s="45"/>
      <c r="F106" s="9"/>
      <c r="G106" s="8"/>
      <c r="H106" s="12"/>
      <c r="I106" s="8"/>
      <c r="J106" s="8"/>
      <c r="K106" s="8"/>
      <c r="P106" s="48"/>
    </row>
    <row r="107" spans="1:17" s="3" customFormat="1" ht="13" customHeight="1" x14ac:dyDescent="0.25">
      <c r="A107" s="8"/>
      <c r="B107" s="12"/>
      <c r="C107" s="8"/>
      <c r="D107" s="9"/>
      <c r="E107" s="45"/>
      <c r="F107" s="9"/>
      <c r="G107" s="8"/>
      <c r="H107" s="12"/>
      <c r="I107" s="8"/>
      <c r="J107" s="8"/>
      <c r="K107" s="8"/>
      <c r="P107" s="48"/>
    </row>
    <row r="108" spans="1:17" s="3" customFormat="1" ht="13" customHeight="1" x14ac:dyDescent="0.25">
      <c r="A108" s="8"/>
      <c r="B108" s="12"/>
      <c r="C108" s="8"/>
      <c r="D108" s="9"/>
      <c r="E108" s="45"/>
      <c r="F108" s="9"/>
      <c r="G108" s="8"/>
      <c r="H108" s="12"/>
      <c r="I108" s="8"/>
      <c r="J108" s="8"/>
      <c r="K108" s="8"/>
      <c r="P108" s="48"/>
    </row>
    <row r="109" spans="1:17" s="3" customFormat="1" ht="13" customHeight="1" x14ac:dyDescent="0.25">
      <c r="A109" s="8"/>
      <c r="B109" s="12"/>
      <c r="C109" s="8"/>
      <c r="D109" s="9"/>
      <c r="E109" s="45"/>
      <c r="F109" s="9"/>
      <c r="G109" s="8"/>
      <c r="H109" s="12"/>
      <c r="I109" s="8"/>
      <c r="J109" s="8"/>
      <c r="K109" s="8"/>
      <c r="P109" s="48"/>
    </row>
    <row r="110" spans="1:17" s="3" customFormat="1" ht="13" customHeight="1" x14ac:dyDescent="0.25">
      <c r="A110" s="8"/>
      <c r="B110" s="12"/>
      <c r="C110" s="8"/>
      <c r="D110" s="9"/>
      <c r="E110" s="45"/>
      <c r="F110" s="9"/>
      <c r="G110" s="8"/>
      <c r="H110" s="12"/>
      <c r="I110" s="8"/>
      <c r="J110" s="8"/>
      <c r="K110" s="8"/>
      <c r="P110" s="48"/>
    </row>
    <row r="111" spans="1:17" s="3" customFormat="1" ht="13" customHeight="1" x14ac:dyDescent="0.25">
      <c r="A111" s="4"/>
      <c r="C111" s="4"/>
      <c r="H111" s="48"/>
      <c r="I111" s="53"/>
      <c r="P111" s="48"/>
      <c r="Q111" s="57" t="s">
        <v>19</v>
      </c>
    </row>
    <row r="112" spans="1:17" s="3" customFormat="1" ht="13" customHeight="1" x14ac:dyDescent="0.25">
      <c r="A112" s="4"/>
      <c r="C112" s="4"/>
      <c r="H112" s="48"/>
      <c r="I112" s="53"/>
      <c r="P112" s="48"/>
    </row>
    <row r="113" spans="1:16" s="3" customFormat="1" ht="13" customHeight="1" x14ac:dyDescent="0.25">
      <c r="A113" s="4"/>
      <c r="C113" s="4"/>
      <c r="H113" s="48"/>
      <c r="I113" s="53"/>
      <c r="P113" s="48"/>
    </row>
    <row r="114" spans="1:16" s="3" customFormat="1" ht="13" customHeight="1" x14ac:dyDescent="0.25">
      <c r="A114" s="4"/>
      <c r="C114" s="4"/>
      <c r="H114" s="48"/>
      <c r="I114" s="53"/>
      <c r="P114" s="48"/>
    </row>
    <row r="115" spans="1:16" s="3" customFormat="1" ht="13" customHeight="1" x14ac:dyDescent="0.25">
      <c r="A115" s="4"/>
      <c r="H115" s="48"/>
      <c r="I115" s="53"/>
      <c r="P115" s="48"/>
    </row>
    <row r="116" spans="1:16" s="3" customFormat="1" ht="13" customHeight="1" x14ac:dyDescent="0.25">
      <c r="A116" s="4"/>
      <c r="H116" s="48"/>
      <c r="I116" s="53"/>
      <c r="P116" s="48"/>
    </row>
    <row r="117" spans="1:16" s="3" customFormat="1" ht="13" customHeight="1" x14ac:dyDescent="0.25">
      <c r="A117" s="4"/>
      <c r="H117" s="48"/>
      <c r="I117" s="53"/>
      <c r="P117" s="48"/>
    </row>
    <row r="118" spans="1:16" s="3" customFormat="1" ht="13" customHeight="1" x14ac:dyDescent="0.25">
      <c r="A118" s="4"/>
      <c r="H118" s="48"/>
      <c r="I118" s="53"/>
      <c r="P118" s="48"/>
    </row>
    <row r="119" spans="1:16" s="3" customFormat="1" ht="13" customHeight="1" x14ac:dyDescent="0.25">
      <c r="A119" s="4"/>
      <c r="H119" s="48"/>
      <c r="I119" s="53"/>
      <c r="P119" s="48"/>
    </row>
    <row r="120" spans="1:16" s="3" customFormat="1" ht="13" customHeight="1" x14ac:dyDescent="0.25">
      <c r="A120" s="4"/>
      <c r="H120" s="48"/>
      <c r="I120" s="53"/>
      <c r="P120" s="48"/>
    </row>
    <row r="121" spans="1:16" s="3" customFormat="1" ht="13" customHeight="1" x14ac:dyDescent="0.25">
      <c r="A121" s="4"/>
      <c r="H121" s="48"/>
      <c r="I121" s="53"/>
      <c r="P121" s="48"/>
    </row>
    <row r="122" spans="1:16" s="3" customFormat="1" ht="13" customHeight="1" x14ac:dyDescent="0.25">
      <c r="A122" s="4"/>
      <c r="H122" s="48"/>
      <c r="I122" s="53"/>
      <c r="P122" s="48"/>
    </row>
    <row r="123" spans="1:16" s="3" customFormat="1" ht="13" customHeight="1" x14ac:dyDescent="0.25">
      <c r="A123" s="4"/>
      <c r="H123" s="48"/>
      <c r="I123" s="53"/>
      <c r="P123" s="48"/>
    </row>
    <row r="124" spans="1:16" s="3" customFormat="1" ht="13" customHeight="1" x14ac:dyDescent="0.25">
      <c r="A124" s="4"/>
      <c r="H124" s="48"/>
      <c r="I124" s="53"/>
      <c r="P124" s="48"/>
    </row>
    <row r="125" spans="1:16" s="3" customFormat="1" ht="13" customHeight="1" x14ac:dyDescent="0.25">
      <c r="A125" s="4"/>
      <c r="H125" s="48"/>
      <c r="P125" s="48"/>
    </row>
    <row r="126" spans="1:16" s="3" customFormat="1" ht="13" customHeight="1" x14ac:dyDescent="0.25">
      <c r="A126" s="4"/>
      <c r="H126" s="48"/>
      <c r="P126" s="48"/>
    </row>
    <row r="127" spans="1:16" s="3" customFormat="1" ht="13" customHeight="1" x14ac:dyDescent="0.25">
      <c r="A127" s="4"/>
      <c r="H127" s="48"/>
      <c r="P127" s="48"/>
    </row>
    <row r="128" spans="1:16" s="3" customFormat="1" ht="13" customHeight="1" x14ac:dyDescent="0.25">
      <c r="A128" s="4"/>
      <c r="H128" s="48"/>
      <c r="P128" s="48"/>
    </row>
    <row r="129" spans="1:16" s="3" customFormat="1" ht="13" customHeight="1" x14ac:dyDescent="0.25">
      <c r="A129" s="4"/>
      <c r="H129" s="48"/>
      <c r="P129" s="48"/>
    </row>
    <row r="130" spans="1:16" s="3" customFormat="1" ht="13" customHeight="1" x14ac:dyDescent="0.25">
      <c r="A130" s="4"/>
      <c r="H130" s="48"/>
      <c r="P130" s="48"/>
    </row>
    <row r="131" spans="1:16" s="3" customFormat="1" ht="13" customHeight="1" x14ac:dyDescent="0.25">
      <c r="A131" s="4"/>
      <c r="H131" s="48"/>
      <c r="P131" s="48"/>
    </row>
    <row r="132" spans="1:16" s="3" customFormat="1" ht="13" customHeight="1" x14ac:dyDescent="0.25">
      <c r="A132" s="4"/>
      <c r="H132" s="48"/>
      <c r="P132" s="48"/>
    </row>
    <row r="133" spans="1:16" s="3" customFormat="1" ht="13" customHeight="1" x14ac:dyDescent="0.25">
      <c r="A133" s="4"/>
      <c r="H133" s="48"/>
      <c r="P133" s="48"/>
    </row>
    <row r="134" spans="1:16" s="3" customFormat="1" ht="13" customHeight="1" x14ac:dyDescent="0.25">
      <c r="A134" s="4"/>
      <c r="H134" s="48"/>
      <c r="P134" s="48"/>
    </row>
    <row r="135" spans="1:16" s="3" customFormat="1" ht="13" customHeight="1" x14ac:dyDescent="0.25">
      <c r="A135" s="4"/>
      <c r="H135" s="48"/>
      <c r="P135" s="48"/>
    </row>
    <row r="136" spans="1:16" s="3" customFormat="1" ht="13" customHeight="1" x14ac:dyDescent="0.25">
      <c r="A136" s="4"/>
      <c r="H136" s="48"/>
      <c r="P136" s="48"/>
    </row>
    <row r="137" spans="1:16" s="3" customFormat="1" ht="13" customHeight="1" x14ac:dyDescent="0.25">
      <c r="A137" s="4"/>
      <c r="H137" s="48"/>
      <c r="P137" s="48"/>
    </row>
    <row r="138" spans="1:16" s="3" customFormat="1" ht="13" customHeight="1" x14ac:dyDescent="0.25">
      <c r="A138" s="4"/>
      <c r="H138" s="48"/>
      <c r="P138" s="48"/>
    </row>
    <row r="139" spans="1:16" s="3" customFormat="1" ht="13" customHeight="1" x14ac:dyDescent="0.25">
      <c r="A139" s="4"/>
      <c r="H139" s="48"/>
      <c r="P139" s="48"/>
    </row>
    <row r="140" spans="1:16" s="3" customFormat="1" ht="13" customHeight="1" x14ac:dyDescent="0.25">
      <c r="A140" s="4"/>
      <c r="H140" s="48"/>
      <c r="P140" s="48"/>
    </row>
    <row r="141" spans="1:16" s="3" customFormat="1" ht="13" customHeight="1" x14ac:dyDescent="0.25">
      <c r="A141" s="4"/>
      <c r="H141" s="48"/>
      <c r="P141" s="48"/>
    </row>
    <row r="142" spans="1:16" s="3" customFormat="1" ht="13" customHeight="1" x14ac:dyDescent="0.25">
      <c r="A142" s="4"/>
      <c r="H142" s="48"/>
      <c r="P142" s="48"/>
    </row>
    <row r="143" spans="1:16" s="3" customFormat="1" ht="13" customHeight="1" x14ac:dyDescent="0.25">
      <c r="A143" s="4"/>
      <c r="H143" s="48"/>
      <c r="P143" s="48"/>
    </row>
    <row r="144" spans="1:16" s="3" customFormat="1" ht="13" customHeight="1" x14ac:dyDescent="0.25">
      <c r="A144" s="4"/>
      <c r="H144" s="48"/>
      <c r="P144" s="48"/>
    </row>
    <row r="145" spans="1:16" s="3" customFormat="1" ht="13" customHeight="1" x14ac:dyDescent="0.25">
      <c r="A145" s="4"/>
      <c r="H145" s="48"/>
      <c r="P145" s="48"/>
    </row>
    <row r="146" spans="1:16" s="3" customFormat="1" ht="13" customHeight="1" x14ac:dyDescent="0.25">
      <c r="A146" s="4"/>
      <c r="H146" s="48"/>
      <c r="P146" s="48"/>
    </row>
    <row r="147" spans="1:16" s="3" customFormat="1" ht="13" customHeight="1" x14ac:dyDescent="0.25">
      <c r="A147" s="4"/>
      <c r="H147" s="48"/>
      <c r="P147" s="48"/>
    </row>
    <row r="148" spans="1:16" s="3" customFormat="1" ht="13" customHeight="1" x14ac:dyDescent="0.25">
      <c r="A148" s="4"/>
      <c r="H148" s="48"/>
      <c r="P148" s="48"/>
    </row>
    <row r="149" spans="1:16" s="3" customFormat="1" ht="13" customHeight="1" x14ac:dyDescent="0.25">
      <c r="A149" s="4"/>
      <c r="H149" s="48"/>
      <c r="P149" s="48"/>
    </row>
    <row r="150" spans="1:16" s="3" customFormat="1" ht="13" customHeight="1" x14ac:dyDescent="0.25">
      <c r="A150" s="4"/>
      <c r="H150" s="48"/>
      <c r="P150" s="48"/>
    </row>
    <row r="151" spans="1:16" s="3" customFormat="1" ht="13" customHeight="1" x14ac:dyDescent="0.25">
      <c r="A151" s="4"/>
      <c r="H151" s="48"/>
      <c r="P151" s="48"/>
    </row>
    <row r="152" spans="1:16" s="3" customFormat="1" ht="13" customHeight="1" x14ac:dyDescent="0.25">
      <c r="A152" s="4"/>
      <c r="H152" s="48"/>
      <c r="P152" s="48"/>
    </row>
    <row r="153" spans="1:16" s="3" customFormat="1" ht="13" customHeight="1" x14ac:dyDescent="0.25">
      <c r="A153" s="4"/>
      <c r="H153" s="48"/>
      <c r="P153" s="48"/>
    </row>
    <row r="154" spans="1:16" s="3" customFormat="1" ht="13" customHeight="1" x14ac:dyDescent="0.25">
      <c r="A154" s="4"/>
      <c r="H154" s="48"/>
      <c r="P154" s="48"/>
    </row>
    <row r="155" spans="1:16" s="3" customFormat="1" ht="13" customHeight="1" x14ac:dyDescent="0.25">
      <c r="A155" s="4"/>
      <c r="H155" s="48"/>
      <c r="P155" s="48"/>
    </row>
    <row r="156" spans="1:16" s="3" customFormat="1" ht="13" customHeight="1" x14ac:dyDescent="0.25">
      <c r="A156" s="4"/>
      <c r="H156" s="48"/>
      <c r="P156" s="48"/>
    </row>
    <row r="157" spans="1:16" s="3" customFormat="1" ht="13" customHeight="1" x14ac:dyDescent="0.25">
      <c r="A157" s="4"/>
      <c r="H157" s="48"/>
      <c r="P157" s="48"/>
    </row>
    <row r="158" spans="1:16" s="3" customFormat="1" ht="13" customHeight="1" x14ac:dyDescent="0.25">
      <c r="A158" s="4"/>
      <c r="H158" s="48"/>
      <c r="P158" s="48"/>
    </row>
    <row r="159" spans="1:16" s="3" customFormat="1" ht="13" customHeight="1" x14ac:dyDescent="0.25">
      <c r="A159" s="4"/>
      <c r="H159" s="48"/>
      <c r="P159" s="48"/>
    </row>
    <row r="160" spans="1:16" s="3" customFormat="1" ht="13" customHeight="1" x14ac:dyDescent="0.25">
      <c r="A160" s="4"/>
      <c r="H160" s="48"/>
      <c r="P160" s="48"/>
    </row>
    <row r="161" spans="1:16" s="3" customFormat="1" ht="13" customHeight="1" x14ac:dyDescent="0.25">
      <c r="A161" s="4"/>
      <c r="H161" s="48"/>
      <c r="P161" s="48"/>
    </row>
    <row r="162" spans="1:16" s="3" customFormat="1" ht="13" customHeight="1" x14ac:dyDescent="0.25">
      <c r="A162" s="4"/>
      <c r="H162" s="48"/>
      <c r="P162" s="48"/>
    </row>
    <row r="163" spans="1:16" s="3" customFormat="1" ht="13" customHeight="1" x14ac:dyDescent="0.25">
      <c r="A163" s="4"/>
      <c r="H163" s="48"/>
      <c r="P163" s="48"/>
    </row>
    <row r="164" spans="1:16" s="3" customFormat="1" ht="13" customHeight="1" x14ac:dyDescent="0.25">
      <c r="A164" s="4"/>
      <c r="H164" s="48"/>
      <c r="P164" s="48"/>
    </row>
    <row r="165" spans="1:16" s="3" customFormat="1" ht="13" customHeight="1" x14ac:dyDescent="0.25">
      <c r="A165" s="4"/>
      <c r="H165" s="48"/>
      <c r="P165" s="48"/>
    </row>
    <row r="166" spans="1:16" s="3" customFormat="1" ht="13" customHeight="1" x14ac:dyDescent="0.25">
      <c r="A166" s="4"/>
      <c r="H166" s="48"/>
      <c r="P166" s="48"/>
    </row>
    <row r="167" spans="1:16" s="3" customFormat="1" ht="13" customHeight="1" x14ac:dyDescent="0.25">
      <c r="A167" s="4"/>
      <c r="H167" s="48"/>
      <c r="P167" s="48"/>
    </row>
    <row r="168" spans="1:16" s="3" customFormat="1" ht="13" customHeight="1" x14ac:dyDescent="0.25">
      <c r="A168" s="4"/>
      <c r="H168" s="48"/>
      <c r="P168" s="48"/>
    </row>
    <row r="169" spans="1:16" s="3" customFormat="1" ht="13" customHeight="1" x14ac:dyDescent="0.25">
      <c r="A169" s="4"/>
      <c r="H169" s="48"/>
      <c r="P169" s="48"/>
    </row>
    <row r="170" spans="1:16" s="3" customFormat="1" ht="13" customHeight="1" x14ac:dyDescent="0.25">
      <c r="A170" s="4"/>
      <c r="H170" s="48"/>
      <c r="P170" s="48"/>
    </row>
    <row r="171" spans="1:16" s="3" customFormat="1" ht="13" customHeight="1" x14ac:dyDescent="0.25">
      <c r="A171" s="4"/>
      <c r="H171" s="48"/>
      <c r="P171" s="48"/>
    </row>
    <row r="172" spans="1:16" s="3" customFormat="1" ht="13" customHeight="1" x14ac:dyDescent="0.25">
      <c r="A172" s="4"/>
      <c r="H172" s="48"/>
      <c r="P172" s="48"/>
    </row>
    <row r="173" spans="1:16" s="3" customFormat="1" ht="13" customHeight="1" x14ac:dyDescent="0.25">
      <c r="A173" s="4"/>
      <c r="H173" s="48"/>
      <c r="P173" s="48"/>
    </row>
    <row r="174" spans="1:16" s="3" customFormat="1" ht="13" customHeight="1" x14ac:dyDescent="0.25">
      <c r="A174" s="4"/>
      <c r="H174" s="48"/>
      <c r="P174" s="48"/>
    </row>
    <row r="175" spans="1:16" s="3" customFormat="1" ht="13" customHeight="1" x14ac:dyDescent="0.25">
      <c r="A175" s="4"/>
      <c r="H175" s="48"/>
      <c r="P175" s="48"/>
    </row>
    <row r="176" spans="1:16" s="3" customFormat="1" ht="13" customHeight="1" x14ac:dyDescent="0.25">
      <c r="A176" s="4"/>
      <c r="H176" s="48"/>
      <c r="P176" s="48"/>
    </row>
    <row r="177" spans="1:16" s="3" customFormat="1" ht="13" customHeight="1" x14ac:dyDescent="0.25">
      <c r="A177" s="4"/>
      <c r="H177" s="48"/>
      <c r="P177" s="48"/>
    </row>
    <row r="178" spans="1:16" s="3" customFormat="1" ht="13" customHeight="1" x14ac:dyDescent="0.25">
      <c r="A178" s="4"/>
      <c r="H178" s="48"/>
      <c r="P178" s="48"/>
    </row>
    <row r="179" spans="1:16" s="3" customFormat="1" ht="13" customHeight="1" x14ac:dyDescent="0.25">
      <c r="A179" s="4"/>
      <c r="H179" s="48"/>
      <c r="P179" s="48"/>
    </row>
    <row r="180" spans="1:16" s="3" customFormat="1" ht="13" customHeight="1" x14ac:dyDescent="0.25">
      <c r="A180" s="4"/>
      <c r="H180" s="48"/>
      <c r="P180" s="48"/>
    </row>
    <row r="181" spans="1:16" s="3" customFormat="1" ht="13" customHeight="1" x14ac:dyDescent="0.25">
      <c r="A181" s="4"/>
      <c r="H181" s="48"/>
      <c r="P181" s="48"/>
    </row>
    <row r="182" spans="1:16" s="3" customFormat="1" ht="13" customHeight="1" x14ac:dyDescent="0.25">
      <c r="A182" s="4"/>
      <c r="H182" s="48"/>
      <c r="P182" s="48"/>
    </row>
    <row r="183" spans="1:16" s="3" customFormat="1" ht="13" customHeight="1" x14ac:dyDescent="0.25">
      <c r="A183" s="4"/>
      <c r="H183" s="48"/>
      <c r="P183" s="48"/>
    </row>
    <row r="184" spans="1:16" s="3" customFormat="1" ht="13" customHeight="1" x14ac:dyDescent="0.25">
      <c r="A184" s="4"/>
      <c r="H184" s="48"/>
      <c r="P184" s="48"/>
    </row>
    <row r="185" spans="1:16" s="3" customFormat="1" ht="13" customHeight="1" x14ac:dyDescent="0.25">
      <c r="A185" s="4"/>
      <c r="H185" s="48"/>
      <c r="P185" s="48"/>
    </row>
    <row r="186" spans="1:16" s="3" customFormat="1" ht="13" customHeight="1" x14ac:dyDescent="0.25">
      <c r="A186" s="4"/>
      <c r="H186" s="48"/>
      <c r="P186" s="48"/>
    </row>
    <row r="187" spans="1:16" s="3" customFormat="1" ht="13" customHeight="1" x14ac:dyDescent="0.25">
      <c r="A187" s="4"/>
      <c r="H187" s="48"/>
      <c r="P187" s="48"/>
    </row>
    <row r="188" spans="1:16" s="3" customFormat="1" ht="13" customHeight="1" x14ac:dyDescent="0.25">
      <c r="A188" s="4"/>
      <c r="H188" s="48"/>
      <c r="P188" s="48"/>
    </row>
    <row r="189" spans="1:16" s="3" customFormat="1" ht="13" customHeight="1" x14ac:dyDescent="0.25">
      <c r="A189" s="4"/>
      <c r="H189" s="48"/>
      <c r="P189" s="48"/>
    </row>
    <row r="190" spans="1:16" s="3" customFormat="1" ht="13" customHeight="1" x14ac:dyDescent="0.25">
      <c r="A190" s="4"/>
      <c r="H190" s="48"/>
      <c r="P190" s="48"/>
    </row>
    <row r="191" spans="1:16" s="3" customFormat="1" ht="13" customHeight="1" x14ac:dyDescent="0.25">
      <c r="A191" s="4"/>
      <c r="H191" s="48"/>
      <c r="P191" s="48"/>
    </row>
    <row r="192" spans="1:16" s="3" customFormat="1" ht="13" customHeight="1" x14ac:dyDescent="0.25">
      <c r="A192" s="4"/>
      <c r="H192" s="48"/>
      <c r="P192" s="48"/>
    </row>
    <row r="193" spans="1:16" s="3" customFormat="1" ht="13" customHeight="1" x14ac:dyDescent="0.25">
      <c r="A193" s="4"/>
      <c r="H193" s="48"/>
      <c r="P193" s="48"/>
    </row>
    <row r="194" spans="1:16" s="3" customFormat="1" ht="13" customHeight="1" x14ac:dyDescent="0.25">
      <c r="A194" s="4"/>
      <c r="H194" s="48"/>
      <c r="P194" s="48"/>
    </row>
    <row r="195" spans="1:16" s="3" customFormat="1" ht="13" customHeight="1" x14ac:dyDescent="0.25">
      <c r="A195" s="4"/>
      <c r="H195" s="48"/>
      <c r="P195" s="48"/>
    </row>
    <row r="196" spans="1:16" s="3" customFormat="1" ht="13" customHeight="1" x14ac:dyDescent="0.25">
      <c r="A196" s="4"/>
      <c r="H196" s="48"/>
      <c r="P196" s="48"/>
    </row>
    <row r="197" spans="1:16" s="3" customFormat="1" ht="13" customHeight="1" x14ac:dyDescent="0.25">
      <c r="A197" s="4"/>
      <c r="H197" s="48"/>
      <c r="P197" s="48"/>
    </row>
    <row r="198" spans="1:16" s="3" customFormat="1" ht="13" customHeight="1" x14ac:dyDescent="0.25">
      <c r="A198" s="4"/>
      <c r="H198" s="48"/>
      <c r="P198" s="48"/>
    </row>
    <row r="199" spans="1:16" s="3" customFormat="1" ht="13" customHeight="1" x14ac:dyDescent="0.25">
      <c r="A199" s="4"/>
      <c r="H199" s="48"/>
      <c r="P199" s="48"/>
    </row>
    <row r="200" spans="1:16" s="3" customFormat="1" ht="13" customHeight="1" x14ac:dyDescent="0.25">
      <c r="A200" s="4"/>
      <c r="H200" s="48"/>
      <c r="P200" s="48"/>
    </row>
    <row r="201" spans="1:16" s="3" customFormat="1" ht="13" customHeight="1" x14ac:dyDescent="0.25">
      <c r="A201" s="4"/>
      <c r="H201" s="48"/>
      <c r="P201" s="48"/>
    </row>
    <row r="202" spans="1:16" s="3" customFormat="1" ht="13" customHeight="1" x14ac:dyDescent="0.25">
      <c r="A202" s="4"/>
      <c r="H202" s="48"/>
      <c r="P202" s="48"/>
    </row>
    <row r="203" spans="1:16" s="3" customFormat="1" ht="13" customHeight="1" x14ac:dyDescent="0.25">
      <c r="A203" s="4"/>
      <c r="H203" s="48"/>
      <c r="P203" s="48"/>
    </row>
    <row r="204" spans="1:16" s="3" customFormat="1" ht="13" customHeight="1" x14ac:dyDescent="0.25">
      <c r="A204" s="4"/>
      <c r="H204" s="48"/>
      <c r="P204" s="48"/>
    </row>
    <row r="205" spans="1:16" s="3" customFormat="1" ht="13" customHeight="1" x14ac:dyDescent="0.25">
      <c r="A205" s="4"/>
      <c r="H205" s="48"/>
      <c r="P205" s="48"/>
    </row>
    <row r="206" spans="1:16" s="3" customFormat="1" ht="13" customHeight="1" x14ac:dyDescent="0.25">
      <c r="A206" s="4"/>
      <c r="H206" s="48"/>
      <c r="P206" s="48"/>
    </row>
    <row r="207" spans="1:16" s="3" customFormat="1" ht="13" customHeight="1" x14ac:dyDescent="0.25">
      <c r="A207" s="4"/>
      <c r="H207" s="48"/>
      <c r="P207" s="48"/>
    </row>
    <row r="208" spans="1:16" s="3" customFormat="1" ht="13" customHeight="1" x14ac:dyDescent="0.25">
      <c r="A208" s="4"/>
      <c r="H208" s="48"/>
      <c r="P208" s="48"/>
    </row>
    <row r="209" spans="1:16" s="3" customFormat="1" ht="13" customHeight="1" x14ac:dyDescent="0.25">
      <c r="A209" s="4"/>
      <c r="H209" s="48"/>
      <c r="P209" s="48"/>
    </row>
    <row r="210" spans="1:16" s="3" customFormat="1" ht="13" customHeight="1" x14ac:dyDescent="0.25">
      <c r="A210" s="4"/>
      <c r="H210" s="48"/>
      <c r="P210" s="48"/>
    </row>
    <row r="211" spans="1:16" s="3" customFormat="1" ht="13" customHeight="1" x14ac:dyDescent="0.25">
      <c r="A211" s="4"/>
      <c r="H211" s="48"/>
      <c r="P211" s="48"/>
    </row>
    <row r="212" spans="1:16" s="3" customFormat="1" ht="13" customHeight="1" x14ac:dyDescent="0.25">
      <c r="A212" s="4"/>
      <c r="H212" s="48"/>
      <c r="P212" s="48"/>
    </row>
    <row r="213" spans="1:16" s="3" customFormat="1" ht="13" customHeight="1" x14ac:dyDescent="0.25">
      <c r="A213" s="4"/>
      <c r="H213" s="48"/>
      <c r="P213" s="48"/>
    </row>
    <row r="214" spans="1:16" s="3" customFormat="1" ht="13" customHeight="1" x14ac:dyDescent="0.25">
      <c r="A214" s="4"/>
      <c r="H214" s="48"/>
      <c r="P214" s="48"/>
    </row>
    <row r="215" spans="1:16" s="3" customFormat="1" ht="13" customHeight="1" x14ac:dyDescent="0.25">
      <c r="A215" s="4"/>
      <c r="H215" s="48"/>
      <c r="P215" s="48"/>
    </row>
    <row r="216" spans="1:16" s="3" customFormat="1" ht="13" customHeight="1" x14ac:dyDescent="0.25">
      <c r="A216" s="4"/>
      <c r="H216" s="48"/>
      <c r="P216" s="48"/>
    </row>
    <row r="217" spans="1:16" s="3" customFormat="1" ht="13" customHeight="1" x14ac:dyDescent="0.25">
      <c r="A217" s="4"/>
      <c r="H217" s="48"/>
      <c r="P217" s="48"/>
    </row>
    <row r="218" spans="1:16" s="3" customFormat="1" ht="13" customHeight="1" x14ac:dyDescent="0.25">
      <c r="A218" s="4"/>
      <c r="H218" s="48"/>
      <c r="P218" s="48"/>
    </row>
    <row r="219" spans="1:16" s="3" customFormat="1" ht="13" customHeight="1" x14ac:dyDescent="0.25">
      <c r="A219" s="4"/>
      <c r="H219" s="48"/>
      <c r="P219" s="48"/>
    </row>
    <row r="220" spans="1:16" s="3" customFormat="1" ht="13" customHeight="1" x14ac:dyDescent="0.25">
      <c r="A220" s="4"/>
      <c r="H220" s="48"/>
      <c r="P220" s="48"/>
    </row>
    <row r="221" spans="1:16" s="3" customFormat="1" ht="13" customHeight="1" x14ac:dyDescent="0.25">
      <c r="A221" s="4"/>
      <c r="H221" s="48"/>
      <c r="P221" s="48"/>
    </row>
    <row r="222" spans="1:16" s="3" customFormat="1" ht="13" customHeight="1" x14ac:dyDescent="0.25">
      <c r="A222" s="4"/>
      <c r="H222" s="48"/>
      <c r="P222" s="48"/>
    </row>
    <row r="223" spans="1:16" s="3" customFormat="1" ht="13" customHeight="1" x14ac:dyDescent="0.25">
      <c r="A223" s="4"/>
      <c r="H223" s="48"/>
      <c r="P223" s="48"/>
    </row>
    <row r="224" spans="1:16" s="3" customFormat="1" ht="13" customHeight="1" x14ac:dyDescent="0.25">
      <c r="A224" s="4"/>
      <c r="H224" s="48"/>
      <c r="P224" s="48"/>
    </row>
    <row r="225" spans="1:16" s="3" customFormat="1" ht="13" customHeight="1" x14ac:dyDescent="0.25">
      <c r="A225" s="4"/>
      <c r="H225" s="48"/>
      <c r="P225" s="48"/>
    </row>
    <row r="226" spans="1:16" s="3" customFormat="1" ht="13" customHeight="1" x14ac:dyDescent="0.25">
      <c r="A226" s="4"/>
      <c r="H226" s="48"/>
      <c r="P226" s="48"/>
    </row>
    <row r="227" spans="1:16" s="3" customFormat="1" ht="13" customHeight="1" x14ac:dyDescent="0.25">
      <c r="A227" s="4"/>
      <c r="H227" s="48"/>
      <c r="P227" s="48"/>
    </row>
    <row r="228" spans="1:16" s="3" customFormat="1" ht="13" customHeight="1" x14ac:dyDescent="0.25">
      <c r="A228" s="4"/>
      <c r="H228" s="48"/>
      <c r="P228" s="48"/>
    </row>
    <row r="229" spans="1:16" s="3" customFormat="1" ht="13" customHeight="1" x14ac:dyDescent="0.25">
      <c r="A229" s="4"/>
      <c r="H229" s="48"/>
      <c r="P229" s="48"/>
    </row>
    <row r="230" spans="1:16" s="3" customFormat="1" ht="13" customHeight="1" x14ac:dyDescent="0.25">
      <c r="A230" s="4"/>
      <c r="H230" s="48"/>
      <c r="P230" s="48"/>
    </row>
    <row r="231" spans="1:16" s="3" customFormat="1" ht="13" customHeight="1" x14ac:dyDescent="0.25">
      <c r="A231" s="4"/>
      <c r="H231" s="48"/>
      <c r="P231" s="48"/>
    </row>
    <row r="232" spans="1:16" s="3" customFormat="1" ht="13" customHeight="1" x14ac:dyDescent="0.25">
      <c r="A232" s="4"/>
      <c r="H232" s="48"/>
      <c r="P232" s="48"/>
    </row>
    <row r="233" spans="1:16" s="3" customFormat="1" ht="13" customHeight="1" x14ac:dyDescent="0.25">
      <c r="A233" s="4"/>
      <c r="H233" s="48"/>
      <c r="P233" s="48"/>
    </row>
    <row r="234" spans="1:16" s="3" customFormat="1" ht="13" customHeight="1" x14ac:dyDescent="0.25">
      <c r="A234" s="4"/>
      <c r="H234" s="48"/>
      <c r="P234" s="48"/>
    </row>
    <row r="235" spans="1:16" s="3" customFormat="1" ht="13" customHeight="1" x14ac:dyDescent="0.25">
      <c r="A235" s="4"/>
      <c r="H235" s="48"/>
      <c r="P235" s="48"/>
    </row>
    <row r="236" spans="1:16" s="3" customFormat="1" ht="13" customHeight="1" x14ac:dyDescent="0.25">
      <c r="A236" s="4"/>
      <c r="H236" s="48"/>
      <c r="P236" s="48"/>
    </row>
    <row r="237" spans="1:16" s="3" customFormat="1" ht="13" customHeight="1" x14ac:dyDescent="0.25">
      <c r="A237" s="4"/>
      <c r="H237" s="48"/>
      <c r="P237" s="48"/>
    </row>
    <row r="238" spans="1:16" s="3" customFormat="1" ht="13" customHeight="1" x14ac:dyDescent="0.25">
      <c r="A238" s="4"/>
      <c r="H238" s="48"/>
      <c r="P238" s="48"/>
    </row>
    <row r="239" spans="1:16" s="3" customFormat="1" ht="13" customHeight="1" x14ac:dyDescent="0.25">
      <c r="A239" s="4"/>
      <c r="H239" s="48"/>
      <c r="P239" s="48"/>
    </row>
    <row r="240" spans="1:16" s="3" customFormat="1" ht="13" customHeight="1" x14ac:dyDescent="0.25">
      <c r="A240" s="4"/>
      <c r="H240" s="48"/>
      <c r="P240" s="48"/>
    </row>
    <row r="241" spans="1:16" s="3" customFormat="1" ht="13" customHeight="1" x14ac:dyDescent="0.25">
      <c r="A241" s="4"/>
      <c r="H241" s="48"/>
      <c r="P241" s="48"/>
    </row>
    <row r="242" spans="1:16" s="3" customFormat="1" ht="13" customHeight="1" x14ac:dyDescent="0.25">
      <c r="A242" s="4"/>
      <c r="H242" s="48"/>
      <c r="P242" s="48"/>
    </row>
    <row r="243" spans="1:16" s="3" customFormat="1" ht="13" customHeight="1" x14ac:dyDescent="0.25">
      <c r="A243" s="4"/>
      <c r="H243" s="48"/>
      <c r="P243" s="48"/>
    </row>
    <row r="244" spans="1:16" s="3" customFormat="1" ht="13" customHeight="1" x14ac:dyDescent="0.25">
      <c r="A244" s="4"/>
      <c r="H244" s="48"/>
      <c r="P244" s="48"/>
    </row>
    <row r="245" spans="1:16" s="3" customFormat="1" ht="13" customHeight="1" x14ac:dyDescent="0.25">
      <c r="A245" s="4"/>
      <c r="H245" s="48"/>
      <c r="P245" s="48"/>
    </row>
    <row r="246" spans="1:16" s="3" customFormat="1" ht="13" customHeight="1" x14ac:dyDescent="0.25">
      <c r="A246" s="4"/>
      <c r="H246" s="48"/>
      <c r="P246" s="48"/>
    </row>
    <row r="247" spans="1:16" s="3" customFormat="1" ht="13" customHeight="1" x14ac:dyDescent="0.25">
      <c r="A247" s="4"/>
      <c r="H247" s="48"/>
      <c r="P247" s="48"/>
    </row>
    <row r="248" spans="1:16" s="3" customFormat="1" ht="13" customHeight="1" x14ac:dyDescent="0.25">
      <c r="A248" s="4"/>
      <c r="H248" s="48"/>
      <c r="P248" s="48"/>
    </row>
    <row r="249" spans="1:16" s="3" customFormat="1" ht="13" customHeight="1" x14ac:dyDescent="0.25">
      <c r="A249" s="4"/>
      <c r="H249" s="48"/>
      <c r="P249" s="48"/>
    </row>
    <row r="250" spans="1:16" s="3" customFormat="1" ht="13" customHeight="1" x14ac:dyDescent="0.25">
      <c r="A250" s="4"/>
      <c r="H250" s="48"/>
      <c r="P250" s="48"/>
    </row>
    <row r="251" spans="1:16" s="3" customFormat="1" ht="13" customHeight="1" x14ac:dyDescent="0.25">
      <c r="A251" s="4"/>
      <c r="H251" s="48"/>
      <c r="P251" s="48"/>
    </row>
    <row r="252" spans="1:16" s="3" customFormat="1" ht="13" customHeight="1" x14ac:dyDescent="0.25">
      <c r="A252" s="4"/>
      <c r="H252" s="48"/>
      <c r="P252" s="48"/>
    </row>
    <row r="253" spans="1:16" s="3" customFormat="1" ht="13" customHeight="1" x14ac:dyDescent="0.25">
      <c r="A253" s="4"/>
      <c r="H253" s="48"/>
      <c r="P253" s="48"/>
    </row>
    <row r="254" spans="1:16" s="3" customFormat="1" ht="13" customHeight="1" x14ac:dyDescent="0.25">
      <c r="A254" s="4"/>
      <c r="H254" s="48"/>
      <c r="P254" s="48"/>
    </row>
    <row r="255" spans="1:16" s="3" customFormat="1" ht="13" customHeight="1" x14ac:dyDescent="0.25">
      <c r="A255" s="4"/>
      <c r="H255" s="48"/>
      <c r="P255" s="48"/>
    </row>
    <row r="256" spans="1:16" s="3" customFormat="1" ht="13" customHeight="1" x14ac:dyDescent="0.25">
      <c r="A256" s="4"/>
      <c r="H256" s="48"/>
      <c r="P256" s="48"/>
    </row>
    <row r="257" spans="1:16" s="3" customFormat="1" ht="13" customHeight="1" x14ac:dyDescent="0.25">
      <c r="A257" s="4"/>
      <c r="H257" s="48"/>
      <c r="P257" s="48"/>
    </row>
    <row r="258" spans="1:16" s="3" customFormat="1" ht="13" customHeight="1" x14ac:dyDescent="0.25">
      <c r="A258" s="4"/>
      <c r="H258" s="48"/>
      <c r="P258" s="48"/>
    </row>
    <row r="259" spans="1:16" s="3" customFormat="1" ht="13" customHeight="1" x14ac:dyDescent="0.25">
      <c r="A259" s="4"/>
      <c r="H259" s="48"/>
      <c r="P259" s="48"/>
    </row>
    <row r="260" spans="1:16" s="3" customFormat="1" ht="13" customHeight="1" x14ac:dyDescent="0.25">
      <c r="A260" s="4"/>
      <c r="H260" s="48"/>
      <c r="P260" s="48"/>
    </row>
    <row r="261" spans="1:16" s="3" customFormat="1" ht="13" customHeight="1" x14ac:dyDescent="0.25">
      <c r="A261" s="4"/>
      <c r="H261" s="48"/>
      <c r="P261" s="48"/>
    </row>
    <row r="262" spans="1:16" s="3" customFormat="1" ht="13" customHeight="1" x14ac:dyDescent="0.25">
      <c r="A262" s="4"/>
      <c r="H262" s="48"/>
      <c r="P262" s="48"/>
    </row>
    <row r="263" spans="1:16" s="3" customFormat="1" ht="13" customHeight="1" x14ac:dyDescent="0.25">
      <c r="A263" s="4"/>
      <c r="H263" s="48"/>
      <c r="P263" s="48"/>
    </row>
    <row r="264" spans="1:16" s="3" customFormat="1" ht="13" customHeight="1" x14ac:dyDescent="0.25">
      <c r="A264" s="4"/>
      <c r="H264" s="48"/>
      <c r="P264" s="48"/>
    </row>
    <row r="265" spans="1:16" s="3" customFormat="1" ht="13" customHeight="1" x14ac:dyDescent="0.25">
      <c r="A265" s="4"/>
      <c r="H265" s="48"/>
      <c r="P265" s="48"/>
    </row>
    <row r="266" spans="1:16" s="3" customFormat="1" ht="13" customHeight="1" x14ac:dyDescent="0.25">
      <c r="A266" s="4"/>
      <c r="H266" s="48"/>
      <c r="P266" s="48"/>
    </row>
    <row r="267" spans="1:16" s="3" customFormat="1" ht="13" customHeight="1" x14ac:dyDescent="0.25">
      <c r="A267" s="4"/>
      <c r="H267" s="48"/>
      <c r="P267" s="48"/>
    </row>
    <row r="268" spans="1:16" s="3" customFormat="1" ht="13" customHeight="1" x14ac:dyDescent="0.25">
      <c r="A268" s="4"/>
      <c r="H268" s="48"/>
      <c r="P268" s="48"/>
    </row>
    <row r="269" spans="1:16" s="3" customFormat="1" ht="13" customHeight="1" x14ac:dyDescent="0.25">
      <c r="A269" s="4"/>
      <c r="H269" s="48"/>
      <c r="P269" s="48"/>
    </row>
    <row r="270" spans="1:16" s="3" customFormat="1" ht="13" customHeight="1" x14ac:dyDescent="0.25">
      <c r="A270" s="4"/>
      <c r="H270" s="48"/>
      <c r="P270" s="48"/>
    </row>
    <row r="271" spans="1:16" s="3" customFormat="1" ht="13" customHeight="1" x14ac:dyDescent="0.25">
      <c r="A271" s="4"/>
      <c r="H271" s="48"/>
      <c r="P271" s="48"/>
    </row>
    <row r="272" spans="1:16" s="3" customFormat="1" ht="13" customHeight="1" x14ac:dyDescent="0.25">
      <c r="A272" s="4"/>
      <c r="H272" s="48"/>
      <c r="P272" s="48"/>
    </row>
    <row r="273" spans="1:16" s="3" customFormat="1" ht="13" customHeight="1" x14ac:dyDescent="0.25">
      <c r="A273" s="4"/>
      <c r="H273" s="48"/>
      <c r="P273" s="48"/>
    </row>
    <row r="274" spans="1:16" s="3" customFormat="1" ht="13" customHeight="1" x14ac:dyDescent="0.25">
      <c r="A274" s="4"/>
      <c r="H274" s="48"/>
      <c r="P274" s="48"/>
    </row>
    <row r="275" spans="1:16" s="3" customFormat="1" ht="13" customHeight="1" x14ac:dyDescent="0.25">
      <c r="A275" s="4"/>
      <c r="H275" s="48"/>
      <c r="P275" s="48"/>
    </row>
    <row r="276" spans="1:16" s="3" customFormat="1" ht="13" customHeight="1" x14ac:dyDescent="0.25">
      <c r="A276" s="4"/>
      <c r="H276" s="48"/>
      <c r="P276" s="48"/>
    </row>
    <row r="277" spans="1:16" s="3" customFormat="1" ht="13" customHeight="1" x14ac:dyDescent="0.25">
      <c r="A277" s="4"/>
      <c r="H277" s="48"/>
      <c r="P277" s="48"/>
    </row>
    <row r="278" spans="1:16" s="3" customFormat="1" ht="13" customHeight="1" x14ac:dyDescent="0.25">
      <c r="A278" s="4"/>
      <c r="H278" s="48"/>
      <c r="P278" s="48"/>
    </row>
    <row r="279" spans="1:16" s="3" customFormat="1" ht="13" customHeight="1" x14ac:dyDescent="0.25">
      <c r="A279" s="4"/>
      <c r="H279" s="48"/>
      <c r="P279" s="48"/>
    </row>
    <row r="280" spans="1:16" s="3" customFormat="1" ht="13" customHeight="1" x14ac:dyDescent="0.25">
      <c r="A280" s="4"/>
      <c r="H280" s="48"/>
      <c r="P280" s="48"/>
    </row>
    <row r="281" spans="1:16" s="3" customFormat="1" ht="13" customHeight="1" x14ac:dyDescent="0.25">
      <c r="A281" s="4"/>
      <c r="H281" s="48"/>
      <c r="P281" s="48"/>
    </row>
    <row r="282" spans="1:16" s="3" customFormat="1" ht="13" customHeight="1" x14ac:dyDescent="0.25">
      <c r="A282" s="4"/>
      <c r="H282" s="48"/>
      <c r="P282" s="48"/>
    </row>
    <row r="283" spans="1:16" s="3" customFormat="1" ht="13" customHeight="1" x14ac:dyDescent="0.25">
      <c r="A283" s="4"/>
      <c r="H283" s="48"/>
      <c r="P283" s="48"/>
    </row>
    <row r="284" spans="1:16" s="3" customFormat="1" ht="13" customHeight="1" x14ac:dyDescent="0.25">
      <c r="A284" s="4"/>
      <c r="H284" s="48"/>
      <c r="P284" s="48"/>
    </row>
    <row r="285" spans="1:16" s="3" customFormat="1" ht="13" customHeight="1" x14ac:dyDescent="0.25">
      <c r="A285" s="4"/>
      <c r="H285" s="48"/>
      <c r="P285" s="48"/>
    </row>
    <row r="286" spans="1:16" s="3" customFormat="1" ht="13" customHeight="1" x14ac:dyDescent="0.25">
      <c r="A286" s="4"/>
      <c r="H286" s="48"/>
      <c r="P286" s="48"/>
    </row>
    <row r="287" spans="1:16" s="3" customFormat="1" ht="13" customHeight="1" x14ac:dyDescent="0.25">
      <c r="A287" s="4"/>
      <c r="H287" s="48"/>
      <c r="P287" s="48"/>
    </row>
    <row r="288" spans="1:16" s="3" customFormat="1" ht="13" customHeight="1" x14ac:dyDescent="0.25">
      <c r="A288" s="4"/>
      <c r="H288" s="48"/>
      <c r="P288" s="48"/>
    </row>
    <row r="289" spans="1:16" s="3" customFormat="1" ht="13" customHeight="1" x14ac:dyDescent="0.25">
      <c r="A289" s="4"/>
      <c r="H289" s="48"/>
      <c r="P289" s="48"/>
    </row>
    <row r="290" spans="1:16" s="3" customFormat="1" ht="13" customHeight="1" x14ac:dyDescent="0.25">
      <c r="A290" s="4"/>
      <c r="H290" s="48"/>
      <c r="P290" s="48"/>
    </row>
    <row r="291" spans="1:16" s="3" customFormat="1" ht="13" customHeight="1" x14ac:dyDescent="0.25">
      <c r="A291" s="4"/>
      <c r="H291" s="48"/>
      <c r="P291" s="48"/>
    </row>
    <row r="292" spans="1:16" s="3" customFormat="1" ht="13" customHeight="1" x14ac:dyDescent="0.25">
      <c r="A292" s="4"/>
      <c r="H292" s="48"/>
      <c r="P292" s="48"/>
    </row>
    <row r="293" spans="1:16" s="3" customFormat="1" ht="13" customHeight="1" x14ac:dyDescent="0.25">
      <c r="A293" s="4"/>
      <c r="H293" s="48"/>
      <c r="P293" s="48"/>
    </row>
    <row r="294" spans="1:16" s="3" customFormat="1" ht="13" customHeight="1" x14ac:dyDescent="0.25">
      <c r="A294" s="4"/>
      <c r="H294" s="48"/>
      <c r="P294" s="48"/>
    </row>
    <row r="295" spans="1:16" s="3" customFormat="1" ht="13" customHeight="1" x14ac:dyDescent="0.25">
      <c r="A295" s="4"/>
      <c r="H295" s="48"/>
      <c r="P295" s="48"/>
    </row>
    <row r="296" spans="1:16" s="3" customFormat="1" ht="13" customHeight="1" x14ac:dyDescent="0.25">
      <c r="A296" s="4"/>
      <c r="H296" s="48"/>
      <c r="P296" s="48"/>
    </row>
    <row r="297" spans="1:16" s="3" customFormat="1" ht="13" customHeight="1" x14ac:dyDescent="0.25">
      <c r="A297" s="4"/>
      <c r="H297" s="48"/>
      <c r="P297" s="48"/>
    </row>
    <row r="298" spans="1:16" s="3" customFormat="1" ht="13" customHeight="1" x14ac:dyDescent="0.25">
      <c r="A298" s="4"/>
      <c r="H298" s="48"/>
      <c r="P298" s="48"/>
    </row>
    <row r="299" spans="1:16" s="3" customFormat="1" ht="13" customHeight="1" x14ac:dyDescent="0.25">
      <c r="A299" s="4"/>
      <c r="H299" s="48"/>
      <c r="P299" s="48"/>
    </row>
    <row r="300" spans="1:16" s="3" customFormat="1" ht="13" customHeight="1" x14ac:dyDescent="0.25">
      <c r="A300" s="4"/>
      <c r="H300" s="48"/>
      <c r="P300" s="48"/>
    </row>
    <row r="301" spans="1:16" s="3" customFormat="1" ht="13" customHeight="1" x14ac:dyDescent="0.25">
      <c r="A301" s="4"/>
      <c r="H301" s="48"/>
      <c r="P301" s="48"/>
    </row>
    <row r="302" spans="1:16" s="3" customFormat="1" ht="13" customHeight="1" x14ac:dyDescent="0.25">
      <c r="A302" s="4"/>
      <c r="H302" s="48"/>
      <c r="P302" s="48"/>
    </row>
    <row r="303" spans="1:16" s="3" customFormat="1" ht="13" customHeight="1" x14ac:dyDescent="0.25">
      <c r="A303" s="4"/>
      <c r="H303" s="48"/>
      <c r="P303" s="48"/>
    </row>
    <row r="304" spans="1:16" s="3" customFormat="1" ht="13" customHeight="1" x14ac:dyDescent="0.25">
      <c r="A304" s="4"/>
      <c r="H304" s="48"/>
      <c r="P304" s="48"/>
    </row>
    <row r="305" spans="1:16" s="3" customFormat="1" ht="13" customHeight="1" x14ac:dyDescent="0.25">
      <c r="A305" s="4"/>
      <c r="H305" s="48"/>
      <c r="P305" s="48"/>
    </row>
    <row r="306" spans="1:16" s="3" customFormat="1" ht="13" customHeight="1" x14ac:dyDescent="0.25">
      <c r="A306" s="4"/>
      <c r="H306" s="48"/>
      <c r="P306" s="48"/>
    </row>
    <row r="307" spans="1:16" s="3" customFormat="1" ht="13" customHeight="1" x14ac:dyDescent="0.25">
      <c r="A307" s="4"/>
      <c r="H307" s="48"/>
      <c r="P307" s="48"/>
    </row>
    <row r="308" spans="1:16" s="3" customFormat="1" ht="13" customHeight="1" x14ac:dyDescent="0.25">
      <c r="A308" s="4"/>
      <c r="H308" s="48"/>
      <c r="P308" s="48"/>
    </row>
    <row r="309" spans="1:16" s="3" customFormat="1" ht="13" customHeight="1" x14ac:dyDescent="0.25">
      <c r="A309" s="4"/>
      <c r="H309" s="48"/>
      <c r="P309" s="48"/>
    </row>
    <row r="310" spans="1:16" s="3" customFormat="1" ht="13" customHeight="1" x14ac:dyDescent="0.25">
      <c r="A310" s="4"/>
      <c r="H310" s="48"/>
      <c r="P310" s="48"/>
    </row>
    <row r="311" spans="1:16" s="3" customFormat="1" ht="13" customHeight="1" x14ac:dyDescent="0.25">
      <c r="A311" s="4"/>
      <c r="H311" s="48"/>
      <c r="P311" s="48"/>
    </row>
    <row r="312" spans="1:16" s="3" customFormat="1" ht="13" customHeight="1" x14ac:dyDescent="0.25">
      <c r="A312" s="4"/>
      <c r="H312" s="48"/>
      <c r="P312" s="48"/>
    </row>
    <row r="313" spans="1:16" s="3" customFormat="1" ht="13" customHeight="1" x14ac:dyDescent="0.25">
      <c r="A313" s="4"/>
      <c r="H313" s="48"/>
      <c r="P313" s="48"/>
    </row>
    <row r="314" spans="1:16" s="3" customFormat="1" ht="13" customHeight="1" x14ac:dyDescent="0.25">
      <c r="A314" s="4"/>
      <c r="H314" s="48"/>
      <c r="P314" s="48"/>
    </row>
    <row r="315" spans="1:16" s="3" customFormat="1" ht="13" customHeight="1" x14ac:dyDescent="0.25">
      <c r="A315" s="4"/>
      <c r="H315" s="48"/>
      <c r="P315" s="48"/>
    </row>
    <row r="316" spans="1:16" s="3" customFormat="1" ht="13" customHeight="1" x14ac:dyDescent="0.25">
      <c r="A316" s="4"/>
      <c r="H316" s="48"/>
      <c r="P316" s="48"/>
    </row>
    <row r="317" spans="1:16" s="3" customFormat="1" ht="13" customHeight="1" x14ac:dyDescent="0.25">
      <c r="A317" s="4"/>
      <c r="H317" s="48"/>
      <c r="P317" s="48"/>
    </row>
    <row r="318" spans="1:16" s="3" customFormat="1" ht="13" customHeight="1" x14ac:dyDescent="0.25">
      <c r="A318" s="4"/>
      <c r="H318" s="48"/>
      <c r="P318" s="48"/>
    </row>
    <row r="319" spans="1:16" s="3" customFormat="1" ht="13" customHeight="1" x14ac:dyDescent="0.25">
      <c r="A319" s="4"/>
      <c r="H319" s="48"/>
      <c r="P319" s="48"/>
    </row>
    <row r="320" spans="1:16" s="3" customFormat="1" ht="13" customHeight="1" x14ac:dyDescent="0.25">
      <c r="A320" s="4"/>
      <c r="H320" s="48"/>
      <c r="P320" s="48"/>
    </row>
    <row r="321" spans="1:16" s="3" customFormat="1" ht="13" customHeight="1" x14ac:dyDescent="0.25">
      <c r="A321" s="4"/>
      <c r="H321" s="48"/>
      <c r="P321" s="48"/>
    </row>
    <row r="322" spans="1:16" s="3" customFormat="1" ht="13" customHeight="1" x14ac:dyDescent="0.25">
      <c r="A322" s="4"/>
      <c r="H322" s="48"/>
      <c r="P322" s="48"/>
    </row>
    <row r="323" spans="1:16" s="3" customFormat="1" ht="13" customHeight="1" x14ac:dyDescent="0.25">
      <c r="A323" s="4"/>
      <c r="H323" s="48"/>
      <c r="P323" s="48"/>
    </row>
    <row r="324" spans="1:16" s="3" customFormat="1" ht="13" customHeight="1" x14ac:dyDescent="0.25">
      <c r="A324" s="4"/>
      <c r="H324" s="48"/>
      <c r="P324" s="48"/>
    </row>
    <row r="325" spans="1:16" s="3" customFormat="1" ht="13" customHeight="1" x14ac:dyDescent="0.25">
      <c r="A325" s="4"/>
      <c r="H325" s="48"/>
      <c r="P325" s="48"/>
    </row>
    <row r="326" spans="1:16" s="3" customFormat="1" ht="13" customHeight="1" x14ac:dyDescent="0.25">
      <c r="A326" s="4"/>
      <c r="H326" s="48"/>
      <c r="P326" s="48"/>
    </row>
    <row r="327" spans="1:16" s="3" customFormat="1" ht="13" customHeight="1" x14ac:dyDescent="0.25">
      <c r="A327" s="4"/>
      <c r="H327" s="48"/>
      <c r="P327" s="48"/>
    </row>
    <row r="328" spans="1:16" s="3" customFormat="1" ht="13" customHeight="1" x14ac:dyDescent="0.25">
      <c r="A328" s="4"/>
      <c r="H328" s="48"/>
      <c r="P328" s="48"/>
    </row>
    <row r="329" spans="1:16" s="3" customFormat="1" ht="13" customHeight="1" x14ac:dyDescent="0.25">
      <c r="A329" s="4"/>
      <c r="H329" s="48"/>
      <c r="P329" s="48"/>
    </row>
    <row r="330" spans="1:16" s="3" customFormat="1" ht="13" customHeight="1" x14ac:dyDescent="0.25">
      <c r="A330" s="4"/>
      <c r="H330" s="48"/>
      <c r="P330" s="48"/>
    </row>
    <row r="331" spans="1:16" s="3" customFormat="1" ht="13" customHeight="1" x14ac:dyDescent="0.25">
      <c r="A331" s="4"/>
      <c r="H331" s="48"/>
      <c r="P331" s="48"/>
    </row>
    <row r="332" spans="1:16" s="3" customFormat="1" ht="13" customHeight="1" x14ac:dyDescent="0.25">
      <c r="A332" s="4"/>
      <c r="H332" s="48"/>
      <c r="P332" s="48"/>
    </row>
    <row r="333" spans="1:16" s="3" customFormat="1" ht="13" customHeight="1" x14ac:dyDescent="0.25">
      <c r="A333" s="4"/>
      <c r="H333" s="48"/>
      <c r="P333" s="48"/>
    </row>
    <row r="334" spans="1:16" s="3" customFormat="1" ht="13" customHeight="1" x14ac:dyDescent="0.25">
      <c r="A334" s="4"/>
      <c r="H334" s="48"/>
      <c r="P334" s="48"/>
    </row>
    <row r="335" spans="1:16" s="3" customFormat="1" ht="13" customHeight="1" x14ac:dyDescent="0.25">
      <c r="A335" s="4"/>
      <c r="H335" s="48"/>
      <c r="P335" s="48"/>
    </row>
    <row r="336" spans="1:16" s="3" customFormat="1" ht="13" customHeight="1" x14ac:dyDescent="0.25">
      <c r="A336" s="4"/>
      <c r="H336" s="48"/>
      <c r="P336" s="48"/>
    </row>
    <row r="337" spans="1:16" s="3" customFormat="1" ht="13" customHeight="1" x14ac:dyDescent="0.25">
      <c r="A337" s="4"/>
      <c r="H337" s="48"/>
      <c r="P337" s="48"/>
    </row>
    <row r="338" spans="1:16" s="3" customFormat="1" ht="13" customHeight="1" x14ac:dyDescent="0.25">
      <c r="A338" s="4"/>
      <c r="H338" s="48"/>
      <c r="P338" s="48"/>
    </row>
    <row r="339" spans="1:16" s="3" customFormat="1" ht="13" customHeight="1" x14ac:dyDescent="0.25">
      <c r="A339" s="4"/>
      <c r="H339" s="48"/>
      <c r="P339" s="48"/>
    </row>
    <row r="340" spans="1:16" s="3" customFormat="1" ht="13" customHeight="1" x14ac:dyDescent="0.25">
      <c r="A340" s="4"/>
      <c r="H340" s="48"/>
      <c r="P340" s="48"/>
    </row>
    <row r="341" spans="1:16" s="3" customFormat="1" ht="13" customHeight="1" x14ac:dyDescent="0.25">
      <c r="A341" s="4"/>
      <c r="H341" s="48"/>
      <c r="P341" s="48"/>
    </row>
    <row r="342" spans="1:16" s="3" customFormat="1" ht="13" customHeight="1" x14ac:dyDescent="0.25">
      <c r="A342" s="4"/>
      <c r="H342" s="48"/>
      <c r="P342" s="48"/>
    </row>
    <row r="343" spans="1:16" s="3" customFormat="1" ht="13" customHeight="1" x14ac:dyDescent="0.25">
      <c r="A343" s="4"/>
      <c r="H343" s="48"/>
      <c r="P343" s="48"/>
    </row>
    <row r="344" spans="1:16" s="3" customFormat="1" ht="13" customHeight="1" x14ac:dyDescent="0.25">
      <c r="A344" s="4"/>
      <c r="H344" s="48"/>
      <c r="P344" s="48"/>
    </row>
    <row r="345" spans="1:16" s="3" customFormat="1" ht="13" customHeight="1" x14ac:dyDescent="0.25">
      <c r="A345" s="4"/>
      <c r="H345" s="48"/>
      <c r="P345" s="48"/>
    </row>
    <row r="346" spans="1:16" s="3" customFormat="1" ht="13" customHeight="1" x14ac:dyDescent="0.25">
      <c r="A346" s="4"/>
      <c r="H346" s="48"/>
      <c r="P346" s="48"/>
    </row>
    <row r="347" spans="1:16" s="3" customFormat="1" ht="13" customHeight="1" x14ac:dyDescent="0.25">
      <c r="A347" s="4"/>
      <c r="H347" s="48"/>
      <c r="P347" s="48"/>
    </row>
    <row r="348" spans="1:16" s="3" customFormat="1" ht="13" customHeight="1" x14ac:dyDescent="0.25">
      <c r="A348" s="4"/>
      <c r="H348" s="48"/>
      <c r="P348" s="48"/>
    </row>
    <row r="349" spans="1:16" s="3" customFormat="1" ht="13" customHeight="1" x14ac:dyDescent="0.25">
      <c r="A349" s="4"/>
      <c r="H349" s="48"/>
      <c r="P349" s="48"/>
    </row>
    <row r="350" spans="1:16" s="3" customFormat="1" ht="13" customHeight="1" x14ac:dyDescent="0.25">
      <c r="A350" s="4"/>
      <c r="H350" s="48"/>
      <c r="P350" s="48"/>
    </row>
    <row r="351" spans="1:16" s="3" customFormat="1" ht="13" customHeight="1" x14ac:dyDescent="0.25">
      <c r="A351" s="4"/>
      <c r="H351" s="48"/>
      <c r="P351" s="48"/>
    </row>
    <row r="352" spans="1:16" s="3" customFormat="1" ht="13" customHeight="1" x14ac:dyDescent="0.25">
      <c r="A352" s="4"/>
      <c r="H352" s="48"/>
      <c r="P352" s="48"/>
    </row>
    <row r="353" spans="1:16" s="3" customFormat="1" ht="13" customHeight="1" x14ac:dyDescent="0.25">
      <c r="A353" s="4"/>
      <c r="H353" s="48"/>
      <c r="P353" s="48"/>
    </row>
    <row r="354" spans="1:16" s="3" customFormat="1" ht="13" customHeight="1" x14ac:dyDescent="0.25">
      <c r="A354" s="4"/>
      <c r="H354" s="48"/>
      <c r="P354" s="48"/>
    </row>
    <row r="355" spans="1:16" s="3" customFormat="1" ht="13" customHeight="1" x14ac:dyDescent="0.25">
      <c r="A355" s="4"/>
      <c r="H355" s="48"/>
      <c r="P355" s="48"/>
    </row>
    <row r="356" spans="1:16" s="3" customFormat="1" ht="13" customHeight="1" x14ac:dyDescent="0.25">
      <c r="A356" s="4"/>
      <c r="H356" s="48"/>
      <c r="P356" s="48"/>
    </row>
    <row r="357" spans="1:16" s="3" customFormat="1" ht="13" customHeight="1" x14ac:dyDescent="0.25">
      <c r="A357" s="4"/>
      <c r="H357" s="48"/>
      <c r="P357" s="48"/>
    </row>
    <row r="358" spans="1:16" s="3" customFormat="1" ht="13" customHeight="1" x14ac:dyDescent="0.25">
      <c r="A358" s="4"/>
      <c r="H358" s="48"/>
      <c r="P358" s="48"/>
    </row>
    <row r="359" spans="1:16" s="3" customFormat="1" ht="13" customHeight="1" x14ac:dyDescent="0.25">
      <c r="A359" s="4"/>
      <c r="H359" s="48"/>
      <c r="P359" s="48"/>
    </row>
    <row r="360" spans="1:16" s="3" customFormat="1" ht="13" customHeight="1" x14ac:dyDescent="0.25">
      <c r="A360" s="4"/>
      <c r="H360" s="48"/>
      <c r="P360" s="48"/>
    </row>
    <row r="361" spans="1:16" s="3" customFormat="1" ht="13" customHeight="1" x14ac:dyDescent="0.25">
      <c r="A361" s="4"/>
      <c r="H361" s="48"/>
      <c r="P361" s="48"/>
    </row>
    <row r="362" spans="1:16" s="3" customFormat="1" ht="13" customHeight="1" x14ac:dyDescent="0.25">
      <c r="A362" s="4"/>
      <c r="H362" s="48"/>
      <c r="P362" s="48"/>
    </row>
    <row r="363" spans="1:16" s="3" customFormat="1" ht="13" customHeight="1" x14ac:dyDescent="0.25">
      <c r="A363" s="4"/>
      <c r="H363" s="48"/>
      <c r="P363" s="48"/>
    </row>
    <row r="364" spans="1:16" s="3" customFormat="1" ht="13" customHeight="1" x14ac:dyDescent="0.25">
      <c r="A364" s="4"/>
      <c r="H364" s="48"/>
      <c r="P364" s="48"/>
    </row>
    <row r="365" spans="1:16" s="3" customFormat="1" ht="13" customHeight="1" x14ac:dyDescent="0.25">
      <c r="A365" s="4"/>
      <c r="H365" s="48"/>
      <c r="P365" s="48"/>
    </row>
    <row r="366" spans="1:16" s="3" customFormat="1" ht="13" customHeight="1" x14ac:dyDescent="0.25">
      <c r="A366" s="4"/>
      <c r="H366" s="48"/>
      <c r="P366" s="48"/>
    </row>
    <row r="367" spans="1:16" s="3" customFormat="1" ht="13" customHeight="1" x14ac:dyDescent="0.25">
      <c r="A367" s="4"/>
      <c r="H367" s="48"/>
      <c r="P367" s="48"/>
    </row>
    <row r="368" spans="1:16" s="3" customFormat="1" ht="13" customHeight="1" x14ac:dyDescent="0.25">
      <c r="A368" s="4"/>
      <c r="H368" s="48"/>
      <c r="P368" s="48"/>
    </row>
    <row r="369" spans="1:16" s="3" customFormat="1" ht="13" customHeight="1" x14ac:dyDescent="0.25">
      <c r="A369" s="4"/>
      <c r="H369" s="48"/>
      <c r="P369" s="48"/>
    </row>
    <row r="370" spans="1:16" s="3" customFormat="1" ht="13" customHeight="1" x14ac:dyDescent="0.25">
      <c r="A370" s="4"/>
      <c r="H370" s="48"/>
      <c r="P370" s="48"/>
    </row>
    <row r="371" spans="1:16" s="3" customFormat="1" ht="13" customHeight="1" x14ac:dyDescent="0.25">
      <c r="A371" s="4"/>
      <c r="H371" s="48"/>
      <c r="P371" s="48"/>
    </row>
    <row r="372" spans="1:16" s="3" customFormat="1" ht="13" customHeight="1" x14ac:dyDescent="0.25">
      <c r="A372" s="4"/>
      <c r="H372" s="48"/>
      <c r="P372" s="48"/>
    </row>
    <row r="373" spans="1:16" s="3" customFormat="1" ht="13" customHeight="1" x14ac:dyDescent="0.25">
      <c r="A373" s="4"/>
      <c r="H373" s="48"/>
      <c r="P373" s="48"/>
    </row>
    <row r="374" spans="1:16" s="3" customFormat="1" ht="13" customHeight="1" x14ac:dyDescent="0.25">
      <c r="A374" s="4"/>
      <c r="H374" s="48"/>
      <c r="P374" s="48"/>
    </row>
    <row r="375" spans="1:16" s="3" customFormat="1" ht="13" customHeight="1" x14ac:dyDescent="0.25">
      <c r="A375" s="4"/>
      <c r="H375" s="48"/>
      <c r="P375" s="48"/>
    </row>
    <row r="376" spans="1:16" s="3" customFormat="1" ht="13" customHeight="1" x14ac:dyDescent="0.25">
      <c r="A376" s="4"/>
      <c r="H376" s="48"/>
      <c r="P376" s="48"/>
    </row>
    <row r="377" spans="1:16" s="3" customFormat="1" ht="13" customHeight="1" x14ac:dyDescent="0.25">
      <c r="A377" s="4"/>
      <c r="H377" s="48"/>
      <c r="P377" s="48"/>
    </row>
    <row r="378" spans="1:16" s="3" customFormat="1" ht="13" customHeight="1" x14ac:dyDescent="0.25">
      <c r="A378" s="4"/>
      <c r="H378" s="48"/>
      <c r="P378" s="48"/>
    </row>
    <row r="379" spans="1:16" s="3" customFormat="1" ht="13" customHeight="1" x14ac:dyDescent="0.25">
      <c r="A379" s="4"/>
      <c r="H379" s="48"/>
      <c r="P379" s="48"/>
    </row>
    <row r="380" spans="1:16" s="3" customFormat="1" ht="13" customHeight="1" x14ac:dyDescent="0.25">
      <c r="A380" s="4"/>
      <c r="H380" s="48"/>
      <c r="P380" s="48"/>
    </row>
    <row r="381" spans="1:16" s="3" customFormat="1" ht="13" customHeight="1" x14ac:dyDescent="0.25">
      <c r="A381" s="4"/>
      <c r="H381" s="48"/>
      <c r="P381" s="48"/>
    </row>
    <row r="382" spans="1:16" s="3" customFormat="1" ht="13" customHeight="1" x14ac:dyDescent="0.25">
      <c r="A382" s="4"/>
      <c r="H382" s="48"/>
      <c r="P382" s="48"/>
    </row>
    <row r="383" spans="1:16" s="3" customFormat="1" ht="13" customHeight="1" x14ac:dyDescent="0.25">
      <c r="A383" s="4"/>
      <c r="H383" s="48"/>
      <c r="P383" s="48"/>
    </row>
    <row r="384" spans="1:16" s="3" customFormat="1" ht="13" customHeight="1" x14ac:dyDescent="0.25">
      <c r="A384" s="4"/>
      <c r="H384" s="48"/>
      <c r="P384" s="48"/>
    </row>
    <row r="385" spans="1:16" s="3" customFormat="1" ht="13" customHeight="1" x14ac:dyDescent="0.25">
      <c r="A385" s="4"/>
      <c r="H385" s="48"/>
      <c r="P385" s="48"/>
    </row>
    <row r="386" spans="1:16" s="3" customFormat="1" ht="13" customHeight="1" x14ac:dyDescent="0.25">
      <c r="A386" s="4"/>
      <c r="H386" s="48"/>
      <c r="P386" s="48"/>
    </row>
    <row r="387" spans="1:16" s="3" customFormat="1" ht="13" customHeight="1" x14ac:dyDescent="0.25">
      <c r="A387" s="4"/>
      <c r="H387" s="48"/>
      <c r="P387" s="48"/>
    </row>
    <row r="388" spans="1:16" s="3" customFormat="1" ht="13" customHeight="1" x14ac:dyDescent="0.25">
      <c r="A388" s="4"/>
      <c r="H388" s="48"/>
      <c r="P388" s="48"/>
    </row>
    <row r="389" spans="1:16" s="3" customFormat="1" ht="13" customHeight="1" x14ac:dyDescent="0.25">
      <c r="A389" s="4"/>
      <c r="H389" s="48"/>
      <c r="P389" s="48"/>
    </row>
    <row r="390" spans="1:16" s="3" customFormat="1" ht="13" customHeight="1" x14ac:dyDescent="0.25">
      <c r="A390" s="4"/>
      <c r="H390" s="48"/>
      <c r="P390" s="48"/>
    </row>
    <row r="391" spans="1:16" s="3" customFormat="1" ht="13" customHeight="1" x14ac:dyDescent="0.25">
      <c r="A391" s="4"/>
      <c r="H391" s="48"/>
      <c r="P391" s="48"/>
    </row>
    <row r="392" spans="1:16" s="3" customFormat="1" ht="13" customHeight="1" x14ac:dyDescent="0.25">
      <c r="A392" s="4"/>
      <c r="H392" s="48"/>
      <c r="P392" s="48"/>
    </row>
    <row r="393" spans="1:16" s="3" customFormat="1" ht="13" customHeight="1" x14ac:dyDescent="0.25">
      <c r="A393" s="4"/>
      <c r="H393" s="48"/>
      <c r="P393" s="48"/>
    </row>
    <row r="394" spans="1:16" s="3" customFormat="1" ht="13" customHeight="1" x14ac:dyDescent="0.25">
      <c r="A394" s="4"/>
      <c r="H394" s="48"/>
      <c r="P394" s="48"/>
    </row>
    <row r="395" spans="1:16" s="3" customFormat="1" ht="13" customHeight="1" x14ac:dyDescent="0.25">
      <c r="A395" s="4"/>
      <c r="H395" s="48"/>
      <c r="P395" s="48"/>
    </row>
    <row r="396" spans="1:16" s="3" customFormat="1" ht="13" customHeight="1" x14ac:dyDescent="0.25">
      <c r="A396" s="4"/>
      <c r="H396" s="48"/>
      <c r="P396" s="48"/>
    </row>
    <row r="397" spans="1:16" s="3" customFormat="1" ht="13" customHeight="1" x14ac:dyDescent="0.25">
      <c r="A397" s="4"/>
      <c r="H397" s="48"/>
      <c r="P397" s="48"/>
    </row>
    <row r="398" spans="1:16" s="3" customFormat="1" ht="13" customHeight="1" x14ac:dyDescent="0.25">
      <c r="A398" s="4"/>
      <c r="H398" s="48"/>
      <c r="P398" s="48"/>
    </row>
    <row r="399" spans="1:16" s="3" customFormat="1" ht="13" customHeight="1" x14ac:dyDescent="0.25">
      <c r="A399" s="4"/>
      <c r="H399" s="48"/>
      <c r="P399" s="48"/>
    </row>
    <row r="400" spans="1:16" s="3" customFormat="1" ht="13" customHeight="1" x14ac:dyDescent="0.25">
      <c r="A400" s="4"/>
      <c r="H400" s="48"/>
      <c r="P400" s="48"/>
    </row>
    <row r="401" spans="1:16" s="3" customFormat="1" ht="13" customHeight="1" x14ac:dyDescent="0.25">
      <c r="A401" s="4"/>
      <c r="H401" s="48"/>
      <c r="P401" s="48"/>
    </row>
    <row r="402" spans="1:16" s="3" customFormat="1" ht="13" customHeight="1" x14ac:dyDescent="0.25">
      <c r="A402" s="4"/>
      <c r="H402" s="48"/>
      <c r="P402" s="48"/>
    </row>
    <row r="403" spans="1:16" s="3" customFormat="1" ht="13" customHeight="1" x14ac:dyDescent="0.25">
      <c r="A403" s="4"/>
      <c r="H403" s="48"/>
      <c r="P403" s="48"/>
    </row>
    <row r="404" spans="1:16" s="3" customFormat="1" ht="13" customHeight="1" x14ac:dyDescent="0.25">
      <c r="A404" s="4"/>
      <c r="H404" s="48"/>
      <c r="P404" s="48"/>
    </row>
    <row r="405" spans="1:16" s="3" customFormat="1" ht="13" customHeight="1" x14ac:dyDescent="0.25">
      <c r="A405" s="4"/>
      <c r="H405" s="48"/>
      <c r="P405" s="48"/>
    </row>
    <row r="406" spans="1:16" s="3" customFormat="1" ht="13" customHeight="1" x14ac:dyDescent="0.25">
      <c r="A406" s="4"/>
      <c r="H406" s="48"/>
      <c r="P406" s="48"/>
    </row>
    <row r="407" spans="1:16" s="3" customFormat="1" ht="13" customHeight="1" x14ac:dyDescent="0.25">
      <c r="A407" s="4"/>
      <c r="H407" s="48"/>
      <c r="P407" s="48"/>
    </row>
    <row r="408" spans="1:16" s="3" customFormat="1" ht="13" customHeight="1" x14ac:dyDescent="0.25">
      <c r="A408" s="4"/>
      <c r="H408" s="48"/>
      <c r="P408" s="48"/>
    </row>
    <row r="409" spans="1:16" s="3" customFormat="1" ht="13" customHeight="1" x14ac:dyDescent="0.25">
      <c r="A409" s="4"/>
      <c r="H409" s="48"/>
      <c r="P409" s="48"/>
    </row>
    <row r="410" spans="1:16" s="3" customFormat="1" ht="13" customHeight="1" x14ac:dyDescent="0.25">
      <c r="A410" s="4"/>
      <c r="H410" s="48"/>
      <c r="P410" s="48"/>
    </row>
    <row r="411" spans="1:16" s="3" customFormat="1" ht="13" customHeight="1" x14ac:dyDescent="0.25">
      <c r="A411" s="4"/>
      <c r="H411" s="48"/>
      <c r="P411" s="48"/>
    </row>
    <row r="412" spans="1:16" s="3" customFormat="1" ht="13" customHeight="1" x14ac:dyDescent="0.25">
      <c r="A412" s="4"/>
      <c r="H412" s="48"/>
      <c r="P412" s="48"/>
    </row>
    <row r="413" spans="1:16" s="3" customFormat="1" ht="13" customHeight="1" x14ac:dyDescent="0.25">
      <c r="A413" s="4"/>
      <c r="H413" s="48"/>
      <c r="P413" s="48"/>
    </row>
    <row r="414" spans="1:16" s="3" customFormat="1" ht="13" customHeight="1" x14ac:dyDescent="0.25">
      <c r="A414" s="4"/>
      <c r="H414" s="48"/>
      <c r="P414" s="48"/>
    </row>
    <row r="415" spans="1:16" s="3" customFormat="1" ht="13" customHeight="1" x14ac:dyDescent="0.25">
      <c r="A415" s="4"/>
      <c r="H415" s="48"/>
      <c r="P415" s="48"/>
    </row>
    <row r="416" spans="1:16" s="3" customFormat="1" ht="13" customHeight="1" x14ac:dyDescent="0.25">
      <c r="A416" s="4"/>
      <c r="H416" s="48"/>
      <c r="P416" s="48"/>
    </row>
    <row r="417" spans="1:16" s="3" customFormat="1" ht="13" customHeight="1" x14ac:dyDescent="0.25">
      <c r="A417" s="4"/>
      <c r="H417" s="48"/>
      <c r="P417" s="48"/>
    </row>
    <row r="418" spans="1:16" s="3" customFormat="1" ht="13" customHeight="1" x14ac:dyDescent="0.25">
      <c r="A418" s="4"/>
      <c r="H418" s="48"/>
      <c r="P418" s="48"/>
    </row>
    <row r="419" spans="1:16" s="3" customFormat="1" ht="13" customHeight="1" x14ac:dyDescent="0.25">
      <c r="A419" s="4"/>
      <c r="H419" s="48"/>
      <c r="P419" s="48"/>
    </row>
    <row r="420" spans="1:16" s="3" customFormat="1" ht="13" customHeight="1" x14ac:dyDescent="0.25">
      <c r="A420" s="4"/>
      <c r="H420" s="48"/>
      <c r="P420" s="48"/>
    </row>
    <row r="421" spans="1:16" s="3" customFormat="1" ht="13" customHeight="1" x14ac:dyDescent="0.25">
      <c r="A421" s="4"/>
      <c r="H421" s="48"/>
      <c r="P421" s="48"/>
    </row>
    <row r="422" spans="1:16" s="3" customFormat="1" ht="13" customHeight="1" x14ac:dyDescent="0.25">
      <c r="A422" s="4"/>
      <c r="H422" s="48"/>
      <c r="P422" s="48"/>
    </row>
    <row r="423" spans="1:16" s="3" customFormat="1" ht="13" customHeight="1" x14ac:dyDescent="0.25">
      <c r="A423" s="4"/>
      <c r="H423" s="48"/>
      <c r="P423" s="48"/>
    </row>
    <row r="424" spans="1:16" s="3" customFormat="1" ht="13" customHeight="1" x14ac:dyDescent="0.25">
      <c r="A424" s="4"/>
      <c r="H424" s="48"/>
      <c r="P424" s="48"/>
    </row>
    <row r="425" spans="1:16" s="3" customFormat="1" ht="13" customHeight="1" x14ac:dyDescent="0.25">
      <c r="A425" s="4"/>
      <c r="H425" s="48"/>
      <c r="P425" s="48"/>
    </row>
    <row r="426" spans="1:16" s="3" customFormat="1" ht="13" customHeight="1" x14ac:dyDescent="0.25">
      <c r="A426" s="4"/>
      <c r="H426" s="48"/>
      <c r="P426" s="48"/>
    </row>
    <row r="427" spans="1:16" s="3" customFormat="1" ht="13" customHeight="1" x14ac:dyDescent="0.25">
      <c r="A427" s="4"/>
      <c r="H427" s="48"/>
      <c r="P427" s="48"/>
    </row>
    <row r="428" spans="1:16" s="3" customFormat="1" ht="13" customHeight="1" x14ac:dyDescent="0.25">
      <c r="A428" s="4"/>
      <c r="H428" s="48"/>
      <c r="P428" s="48"/>
    </row>
    <row r="429" spans="1:16" s="3" customFormat="1" ht="13" customHeight="1" x14ac:dyDescent="0.25">
      <c r="A429" s="4"/>
      <c r="H429" s="48"/>
      <c r="P429" s="48"/>
    </row>
    <row r="430" spans="1:16" s="3" customFormat="1" ht="13" customHeight="1" x14ac:dyDescent="0.25">
      <c r="A430" s="4"/>
      <c r="H430" s="48"/>
      <c r="P430" s="48"/>
    </row>
    <row r="431" spans="1:16" s="3" customFormat="1" ht="13" customHeight="1" x14ac:dyDescent="0.25">
      <c r="A431" s="4"/>
      <c r="H431" s="48"/>
      <c r="P431" s="48"/>
    </row>
    <row r="432" spans="1:16" s="3" customFormat="1" ht="13" customHeight="1" x14ac:dyDescent="0.25">
      <c r="A432" s="4"/>
      <c r="H432" s="48"/>
      <c r="P432" s="48"/>
    </row>
    <row r="433" spans="1:16" s="3" customFormat="1" ht="13" customHeight="1" x14ac:dyDescent="0.25">
      <c r="A433" s="4"/>
      <c r="H433" s="48"/>
      <c r="P433" s="48"/>
    </row>
    <row r="434" spans="1:16" s="3" customFormat="1" ht="13" customHeight="1" x14ac:dyDescent="0.25">
      <c r="A434" s="4"/>
      <c r="H434" s="48"/>
      <c r="P434" s="48"/>
    </row>
    <row r="435" spans="1:16" s="3" customFormat="1" ht="13" customHeight="1" x14ac:dyDescent="0.25">
      <c r="A435" s="4"/>
      <c r="H435" s="48"/>
      <c r="P435" s="48"/>
    </row>
    <row r="436" spans="1:16" s="3" customFormat="1" ht="13" customHeight="1" x14ac:dyDescent="0.25">
      <c r="A436" s="4"/>
      <c r="H436" s="48"/>
      <c r="P436" s="48"/>
    </row>
    <row r="437" spans="1:16" s="3" customFormat="1" ht="13" customHeight="1" x14ac:dyDescent="0.25">
      <c r="A437" s="4"/>
      <c r="H437" s="48"/>
      <c r="P437" s="48"/>
    </row>
    <row r="438" spans="1:16" s="3" customFormat="1" ht="13" customHeight="1" x14ac:dyDescent="0.25">
      <c r="A438" s="4"/>
      <c r="H438" s="48"/>
      <c r="P438" s="48"/>
    </row>
    <row r="439" spans="1:16" s="3" customFormat="1" ht="13" customHeight="1" x14ac:dyDescent="0.25">
      <c r="A439" s="4"/>
      <c r="H439" s="48"/>
      <c r="P439" s="48"/>
    </row>
    <row r="440" spans="1:16" s="3" customFormat="1" ht="13" customHeight="1" x14ac:dyDescent="0.25">
      <c r="A440" s="4"/>
      <c r="H440" s="48"/>
      <c r="P440" s="48"/>
    </row>
    <row r="441" spans="1:16" s="3" customFormat="1" ht="13" customHeight="1" x14ac:dyDescent="0.25">
      <c r="A441" s="4"/>
      <c r="H441" s="48"/>
      <c r="P441" s="48"/>
    </row>
    <row r="442" spans="1:16" s="3" customFormat="1" ht="13" customHeight="1" x14ac:dyDescent="0.25">
      <c r="A442" s="4"/>
      <c r="H442" s="48"/>
      <c r="P442" s="48"/>
    </row>
    <row r="443" spans="1:16" s="3" customFormat="1" ht="13" customHeight="1" x14ac:dyDescent="0.25">
      <c r="A443" s="4"/>
      <c r="H443" s="48"/>
      <c r="P443" s="48"/>
    </row>
    <row r="444" spans="1:16" s="3" customFormat="1" ht="13" customHeight="1" x14ac:dyDescent="0.25">
      <c r="A444" s="4"/>
      <c r="H444" s="48"/>
      <c r="P444" s="48"/>
    </row>
    <row r="445" spans="1:16" s="3" customFormat="1" ht="13" customHeight="1" x14ac:dyDescent="0.25">
      <c r="A445" s="4"/>
      <c r="H445" s="48"/>
      <c r="P445" s="48"/>
    </row>
    <row r="446" spans="1:16" s="3" customFormat="1" ht="13" customHeight="1" x14ac:dyDescent="0.25">
      <c r="A446" s="4"/>
      <c r="H446" s="48"/>
      <c r="P446" s="48"/>
    </row>
    <row r="447" spans="1:16" s="3" customFormat="1" ht="13" customHeight="1" x14ac:dyDescent="0.25">
      <c r="A447" s="4"/>
      <c r="H447" s="48"/>
      <c r="P447" s="48"/>
    </row>
    <row r="448" spans="1:16" s="3" customFormat="1" ht="13" customHeight="1" x14ac:dyDescent="0.25">
      <c r="A448" s="4"/>
      <c r="H448" s="48"/>
      <c r="P448" s="48"/>
    </row>
    <row r="449" spans="1:16" s="3" customFormat="1" ht="13" customHeight="1" x14ac:dyDescent="0.25">
      <c r="A449" s="4"/>
      <c r="H449" s="48"/>
      <c r="P449" s="48"/>
    </row>
    <row r="450" spans="1:16" s="3" customFormat="1" ht="13" customHeight="1" x14ac:dyDescent="0.25">
      <c r="A450" s="4"/>
      <c r="H450" s="48"/>
      <c r="P450" s="48"/>
    </row>
    <row r="451" spans="1:16" s="3" customFormat="1" ht="13" customHeight="1" x14ac:dyDescent="0.25">
      <c r="A451" s="4"/>
      <c r="H451" s="48"/>
      <c r="P451" s="48"/>
    </row>
    <row r="452" spans="1:16" s="3" customFormat="1" ht="13" customHeight="1" x14ac:dyDescent="0.25">
      <c r="A452" s="4"/>
      <c r="H452" s="48"/>
      <c r="P452" s="48"/>
    </row>
    <row r="453" spans="1:16" s="3" customFormat="1" ht="13" customHeight="1" x14ac:dyDescent="0.25">
      <c r="A453" s="4"/>
      <c r="H453" s="48"/>
      <c r="P453" s="48"/>
    </row>
    <row r="454" spans="1:16" s="3" customFormat="1" ht="13" customHeight="1" x14ac:dyDescent="0.25">
      <c r="A454" s="4"/>
      <c r="H454" s="48"/>
      <c r="P454" s="48"/>
    </row>
    <row r="455" spans="1:16" s="3" customFormat="1" ht="13" customHeight="1" x14ac:dyDescent="0.25">
      <c r="A455" s="4"/>
      <c r="H455" s="48"/>
      <c r="P455" s="48"/>
    </row>
    <row r="456" spans="1:16" s="3" customFormat="1" ht="13" customHeight="1" x14ac:dyDescent="0.25">
      <c r="A456" s="4"/>
      <c r="H456" s="48"/>
      <c r="P456" s="48"/>
    </row>
    <row r="457" spans="1:16" s="3" customFormat="1" ht="13" customHeight="1" x14ac:dyDescent="0.25">
      <c r="A457" s="4"/>
      <c r="H457" s="48"/>
      <c r="P457" s="48"/>
    </row>
    <row r="458" spans="1:16" s="3" customFormat="1" ht="13" customHeight="1" x14ac:dyDescent="0.25">
      <c r="A458" s="4"/>
      <c r="H458" s="48"/>
      <c r="P458" s="48"/>
    </row>
    <row r="459" spans="1:16" s="3" customFormat="1" ht="13" customHeight="1" x14ac:dyDescent="0.25">
      <c r="A459" s="4"/>
      <c r="H459" s="48"/>
      <c r="P459" s="48"/>
    </row>
    <row r="460" spans="1:16" s="3" customFormat="1" ht="13" customHeight="1" x14ac:dyDescent="0.25">
      <c r="A460" s="4"/>
      <c r="H460" s="48"/>
      <c r="P460" s="48"/>
    </row>
    <row r="461" spans="1:16" s="3" customFormat="1" ht="13" customHeight="1" x14ac:dyDescent="0.25">
      <c r="A461" s="4"/>
      <c r="H461" s="48"/>
      <c r="P461" s="48"/>
    </row>
    <row r="462" spans="1:16" s="3" customFormat="1" ht="13" customHeight="1" x14ac:dyDescent="0.25">
      <c r="A462" s="4"/>
      <c r="H462" s="48"/>
      <c r="P462" s="48"/>
    </row>
    <row r="463" spans="1:16" s="3" customFormat="1" ht="13" customHeight="1" x14ac:dyDescent="0.25">
      <c r="A463" s="4"/>
      <c r="H463" s="48"/>
      <c r="P463" s="48"/>
    </row>
    <row r="464" spans="1:16" s="3" customFormat="1" ht="13" customHeight="1" x14ac:dyDescent="0.25">
      <c r="A464" s="4"/>
      <c r="H464" s="48"/>
      <c r="P464" s="48"/>
    </row>
    <row r="465" spans="1:16" s="3" customFormat="1" ht="13" customHeight="1" x14ac:dyDescent="0.25">
      <c r="A465" s="4"/>
      <c r="H465" s="48"/>
      <c r="P465" s="48"/>
    </row>
    <row r="466" spans="1:16" s="3" customFormat="1" ht="13" customHeight="1" x14ac:dyDescent="0.25">
      <c r="A466" s="4"/>
      <c r="H466" s="48"/>
      <c r="P466" s="48"/>
    </row>
    <row r="467" spans="1:16" s="3" customFormat="1" ht="13" customHeight="1" x14ac:dyDescent="0.25">
      <c r="A467" s="4"/>
      <c r="H467" s="48"/>
      <c r="P467" s="48"/>
    </row>
    <row r="468" spans="1:16" s="3" customFormat="1" ht="13" customHeight="1" x14ac:dyDescent="0.25">
      <c r="A468" s="4"/>
      <c r="H468" s="48"/>
      <c r="P468" s="48"/>
    </row>
    <row r="469" spans="1:16" s="3" customFormat="1" ht="13" customHeight="1" x14ac:dyDescent="0.25">
      <c r="A469" s="4"/>
      <c r="H469" s="48"/>
      <c r="P469" s="48"/>
    </row>
    <row r="470" spans="1:16" s="3" customFormat="1" ht="13" customHeight="1" x14ac:dyDescent="0.25">
      <c r="A470" s="4"/>
      <c r="H470" s="48"/>
      <c r="P470" s="48"/>
    </row>
    <row r="471" spans="1:16" s="3" customFormat="1" ht="13" customHeight="1" x14ac:dyDescent="0.25">
      <c r="A471" s="4"/>
      <c r="H471" s="48"/>
      <c r="P471" s="48"/>
    </row>
    <row r="472" spans="1:16" s="3" customFormat="1" ht="13" customHeight="1" x14ac:dyDescent="0.25">
      <c r="A472" s="4"/>
      <c r="H472" s="48"/>
      <c r="P472" s="48"/>
    </row>
    <row r="473" spans="1:16" s="3" customFormat="1" ht="13" customHeight="1" x14ac:dyDescent="0.25">
      <c r="A473" s="4"/>
      <c r="H473" s="48"/>
      <c r="P473" s="48"/>
    </row>
    <row r="474" spans="1:16" s="3" customFormat="1" ht="13" customHeight="1" x14ac:dyDescent="0.25">
      <c r="A474" s="4"/>
      <c r="H474" s="48"/>
      <c r="P474" s="48"/>
    </row>
    <row r="475" spans="1:16" s="3" customFormat="1" ht="13" customHeight="1" x14ac:dyDescent="0.25">
      <c r="A475" s="4"/>
      <c r="H475" s="48"/>
      <c r="P475" s="48"/>
    </row>
    <row r="476" spans="1:16" s="3" customFormat="1" ht="13" customHeight="1" x14ac:dyDescent="0.25">
      <c r="A476" s="4"/>
      <c r="H476" s="48"/>
      <c r="P476" s="48"/>
    </row>
    <row r="477" spans="1:16" s="3" customFormat="1" ht="13" customHeight="1" x14ac:dyDescent="0.25">
      <c r="A477" s="4"/>
      <c r="H477" s="48"/>
      <c r="P477" s="48"/>
    </row>
    <row r="478" spans="1:16" s="3" customFormat="1" ht="13" customHeight="1" x14ac:dyDescent="0.25">
      <c r="A478" s="4"/>
      <c r="H478" s="48"/>
      <c r="P478" s="48"/>
    </row>
    <row r="479" spans="1:16" s="3" customFormat="1" ht="13" customHeight="1" x14ac:dyDescent="0.25">
      <c r="A479" s="4"/>
      <c r="H479" s="48"/>
      <c r="P479" s="48"/>
    </row>
    <row r="480" spans="1:16" s="3" customFormat="1" ht="13" customHeight="1" x14ac:dyDescent="0.25">
      <c r="A480" s="4"/>
      <c r="H480" s="48"/>
      <c r="P480" s="48"/>
    </row>
    <row r="481" spans="1:16" s="3" customFormat="1" ht="10.3" x14ac:dyDescent="0.25">
      <c r="A481" s="4"/>
      <c r="H481" s="48"/>
      <c r="P481" s="48"/>
    </row>
    <row r="482" spans="1:16" s="3" customFormat="1" ht="10.3" x14ac:dyDescent="0.25">
      <c r="A482" s="4"/>
      <c r="H482" s="48"/>
      <c r="P482" s="48"/>
    </row>
    <row r="483" spans="1:16" s="3" customFormat="1" ht="10.3" x14ac:dyDescent="0.25">
      <c r="A483" s="4"/>
      <c r="H483" s="48"/>
      <c r="P483" s="48"/>
    </row>
    <row r="484" spans="1:16" s="3" customFormat="1" ht="10.3" x14ac:dyDescent="0.25">
      <c r="A484" s="4"/>
      <c r="H484" s="48"/>
      <c r="P484" s="48"/>
    </row>
    <row r="485" spans="1:16" s="3" customFormat="1" ht="10.3" x14ac:dyDescent="0.25">
      <c r="A485" s="4"/>
      <c r="H485" s="48"/>
      <c r="P485" s="48"/>
    </row>
    <row r="486" spans="1:16" s="3" customFormat="1" ht="10.3" x14ac:dyDescent="0.25">
      <c r="A486" s="4"/>
      <c r="H486" s="48"/>
      <c r="P486" s="48"/>
    </row>
    <row r="487" spans="1:16" s="3" customFormat="1" ht="10.3" x14ac:dyDescent="0.25">
      <c r="A487" s="4"/>
      <c r="H487" s="48"/>
      <c r="P487" s="48"/>
    </row>
    <row r="488" spans="1:16" s="3" customFormat="1" ht="10.3" x14ac:dyDescent="0.25">
      <c r="A488" s="4"/>
      <c r="H488" s="48"/>
      <c r="P488" s="48"/>
    </row>
    <row r="489" spans="1:16" s="3" customFormat="1" ht="10.3" x14ac:dyDescent="0.25">
      <c r="A489" s="4"/>
      <c r="H489" s="48"/>
      <c r="P489" s="48"/>
    </row>
    <row r="490" spans="1:16" s="3" customFormat="1" ht="10.3" x14ac:dyDescent="0.25">
      <c r="A490" s="4"/>
      <c r="H490" s="48"/>
      <c r="P490" s="48"/>
    </row>
    <row r="491" spans="1:16" s="3" customFormat="1" ht="10.3" x14ac:dyDescent="0.25">
      <c r="A491" s="4"/>
      <c r="H491" s="48"/>
      <c r="P491" s="48"/>
    </row>
    <row r="492" spans="1:16" s="3" customFormat="1" ht="10.3" x14ac:dyDescent="0.25">
      <c r="A492" s="4"/>
      <c r="H492" s="48"/>
      <c r="P492" s="48"/>
    </row>
    <row r="493" spans="1:16" s="3" customFormat="1" ht="10.3" x14ac:dyDescent="0.25">
      <c r="A493" s="4"/>
      <c r="H493" s="48"/>
      <c r="P493" s="48"/>
    </row>
    <row r="494" spans="1:16" s="3" customFormat="1" ht="10.3" x14ac:dyDescent="0.25">
      <c r="A494" s="4"/>
      <c r="H494" s="48"/>
      <c r="P494" s="48"/>
    </row>
    <row r="495" spans="1:16" s="3" customFormat="1" ht="10.3" x14ac:dyDescent="0.25">
      <c r="A495" s="4"/>
      <c r="H495" s="48"/>
      <c r="P495" s="48"/>
    </row>
    <row r="496" spans="1:16" s="3" customFormat="1" ht="10.3" x14ac:dyDescent="0.25">
      <c r="A496" s="4"/>
      <c r="H496" s="48"/>
      <c r="P496" s="48"/>
    </row>
    <row r="497" spans="1:16" s="3" customFormat="1" ht="10.3" x14ac:dyDescent="0.25">
      <c r="A497" s="4"/>
      <c r="H497" s="48"/>
      <c r="P497" s="48"/>
    </row>
    <row r="498" spans="1:16" s="3" customFormat="1" ht="10.3" x14ac:dyDescent="0.25">
      <c r="A498" s="4"/>
      <c r="H498" s="48"/>
      <c r="P498" s="48"/>
    </row>
    <row r="499" spans="1:16" s="3" customFormat="1" ht="10.3" x14ac:dyDescent="0.25">
      <c r="A499" s="4"/>
      <c r="H499" s="48"/>
      <c r="P499" s="48"/>
    </row>
    <row r="500" spans="1:16" s="3" customFormat="1" ht="10.3" x14ac:dyDescent="0.25">
      <c r="A500" s="4"/>
      <c r="H500" s="48"/>
      <c r="P500" s="48"/>
    </row>
    <row r="501" spans="1:16" s="3" customFormat="1" ht="10.3" x14ac:dyDescent="0.25">
      <c r="A501" s="4"/>
      <c r="H501" s="48"/>
      <c r="P501" s="48"/>
    </row>
    <row r="502" spans="1:16" s="3" customFormat="1" ht="10.3" x14ac:dyDescent="0.25">
      <c r="A502" s="4"/>
      <c r="H502" s="48"/>
      <c r="P502" s="48"/>
    </row>
    <row r="503" spans="1:16" s="3" customFormat="1" ht="10.3" x14ac:dyDescent="0.25">
      <c r="A503" s="4"/>
      <c r="H503" s="48"/>
      <c r="P503" s="48"/>
    </row>
    <row r="504" spans="1:16" s="3" customFormat="1" ht="10.3" x14ac:dyDescent="0.25">
      <c r="A504" s="4"/>
      <c r="H504" s="48"/>
      <c r="P504" s="48"/>
    </row>
    <row r="505" spans="1:16" s="3" customFormat="1" ht="10.3" x14ac:dyDescent="0.25">
      <c r="A505" s="4"/>
      <c r="H505" s="48"/>
      <c r="P505" s="48"/>
    </row>
    <row r="506" spans="1:16" s="3" customFormat="1" ht="10.3" x14ac:dyDescent="0.25">
      <c r="A506" s="4"/>
      <c r="H506" s="48"/>
      <c r="P506" s="48"/>
    </row>
    <row r="507" spans="1:16" s="3" customFormat="1" ht="10.3" x14ac:dyDescent="0.25">
      <c r="A507" s="4"/>
      <c r="H507" s="48"/>
      <c r="P507" s="48"/>
    </row>
    <row r="508" spans="1:16" s="3" customFormat="1" ht="10.3" x14ac:dyDescent="0.25">
      <c r="A508" s="4"/>
      <c r="H508" s="48"/>
      <c r="P508" s="48"/>
    </row>
    <row r="509" spans="1:16" s="3" customFormat="1" ht="10.3" x14ac:dyDescent="0.25">
      <c r="A509" s="4"/>
      <c r="H509" s="48"/>
      <c r="P509" s="48"/>
    </row>
    <row r="510" spans="1:16" s="3" customFormat="1" ht="10.3" x14ac:dyDescent="0.25">
      <c r="A510" s="4"/>
      <c r="H510" s="48"/>
      <c r="P510" s="48"/>
    </row>
    <row r="511" spans="1:16" s="3" customFormat="1" ht="10.3" x14ac:dyDescent="0.25">
      <c r="A511" s="4"/>
      <c r="H511" s="48"/>
      <c r="P511" s="48"/>
    </row>
    <row r="512" spans="1:16" s="3" customFormat="1" ht="10.3" x14ac:dyDescent="0.25">
      <c r="A512" s="4"/>
      <c r="H512" s="48"/>
      <c r="P512" s="48"/>
    </row>
    <row r="513" spans="1:16" s="3" customFormat="1" ht="10.3" x14ac:dyDescent="0.25">
      <c r="A513" s="4"/>
      <c r="H513" s="48"/>
      <c r="P513" s="48"/>
    </row>
    <row r="514" spans="1:16" s="3" customFormat="1" ht="10.3" x14ac:dyDescent="0.25">
      <c r="A514" s="4"/>
      <c r="H514" s="48"/>
      <c r="P514" s="48"/>
    </row>
    <row r="515" spans="1:16" s="3" customFormat="1" ht="10.3" x14ac:dyDescent="0.25">
      <c r="A515" s="4"/>
      <c r="H515" s="48"/>
      <c r="P515" s="48"/>
    </row>
    <row r="516" spans="1:16" s="3" customFormat="1" ht="10.3" x14ac:dyDescent="0.25">
      <c r="A516" s="4"/>
      <c r="H516" s="48"/>
      <c r="P516" s="48"/>
    </row>
    <row r="517" spans="1:16" s="3" customFormat="1" ht="10.3" x14ac:dyDescent="0.25">
      <c r="A517" s="4"/>
      <c r="H517" s="48"/>
      <c r="P517" s="48"/>
    </row>
    <row r="518" spans="1:16" s="3" customFormat="1" ht="10.3" x14ac:dyDescent="0.25">
      <c r="A518" s="4"/>
      <c r="H518" s="48"/>
      <c r="P518" s="48"/>
    </row>
    <row r="519" spans="1:16" s="3" customFormat="1" ht="10.3" x14ac:dyDescent="0.25">
      <c r="A519" s="4"/>
      <c r="H519" s="48"/>
      <c r="P519" s="48"/>
    </row>
    <row r="520" spans="1:16" s="3" customFormat="1" ht="10.3" x14ac:dyDescent="0.25">
      <c r="A520" s="4"/>
      <c r="H520" s="48"/>
      <c r="P520" s="48"/>
    </row>
    <row r="521" spans="1:16" s="3" customFormat="1" ht="10.3" x14ac:dyDescent="0.25">
      <c r="A521" s="4"/>
      <c r="H521" s="48"/>
      <c r="P521" s="48"/>
    </row>
    <row r="522" spans="1:16" s="3" customFormat="1" ht="10.3" x14ac:dyDescent="0.25">
      <c r="A522" s="4"/>
      <c r="H522" s="48"/>
      <c r="P522" s="48"/>
    </row>
    <row r="523" spans="1:16" s="3" customFormat="1" ht="10.3" x14ac:dyDescent="0.25">
      <c r="A523" s="4"/>
      <c r="H523" s="48"/>
      <c r="P523" s="48"/>
    </row>
    <row r="524" spans="1:16" s="3" customFormat="1" ht="10.3" x14ac:dyDescent="0.25">
      <c r="A524" s="4"/>
      <c r="H524" s="48"/>
      <c r="P524" s="48"/>
    </row>
    <row r="525" spans="1:16" s="3" customFormat="1" ht="10.3" x14ac:dyDescent="0.25">
      <c r="A525" s="4"/>
      <c r="H525" s="48"/>
      <c r="P525" s="48"/>
    </row>
    <row r="526" spans="1:16" s="3" customFormat="1" ht="10.3" x14ac:dyDescent="0.25">
      <c r="A526" s="4"/>
      <c r="H526" s="48"/>
      <c r="P526" s="48"/>
    </row>
    <row r="527" spans="1:16" s="3" customFormat="1" ht="10.3" x14ac:dyDescent="0.25">
      <c r="A527" s="4"/>
      <c r="H527" s="48"/>
      <c r="P527" s="48"/>
    </row>
    <row r="528" spans="1:16" s="3" customFormat="1" ht="10.3" x14ac:dyDescent="0.25">
      <c r="A528" s="4"/>
      <c r="H528" s="48"/>
      <c r="P528" s="48"/>
    </row>
    <row r="529" spans="1:16" s="3" customFormat="1" ht="10.3" x14ac:dyDescent="0.25">
      <c r="A529" s="4"/>
      <c r="H529" s="48"/>
      <c r="P529" s="48"/>
    </row>
    <row r="530" spans="1:16" s="3" customFormat="1" ht="10.3" x14ac:dyDescent="0.25">
      <c r="A530" s="4"/>
      <c r="H530" s="48"/>
      <c r="P530" s="48"/>
    </row>
    <row r="531" spans="1:16" s="3" customFormat="1" ht="10.3" x14ac:dyDescent="0.25">
      <c r="A531" s="4"/>
      <c r="H531" s="48"/>
      <c r="P531" s="48"/>
    </row>
    <row r="532" spans="1:16" s="3" customFormat="1" ht="10.3" x14ac:dyDescent="0.25">
      <c r="A532" s="4"/>
      <c r="H532" s="48"/>
      <c r="P532" s="48"/>
    </row>
    <row r="533" spans="1:16" s="3" customFormat="1" ht="10.3" x14ac:dyDescent="0.25">
      <c r="A533" s="4"/>
      <c r="H533" s="48"/>
      <c r="P533" s="48"/>
    </row>
    <row r="534" spans="1:16" s="3" customFormat="1" ht="10.3" x14ac:dyDescent="0.25">
      <c r="A534" s="4"/>
      <c r="H534" s="48"/>
      <c r="P534" s="48"/>
    </row>
    <row r="535" spans="1:16" s="3" customFormat="1" ht="10.3" x14ac:dyDescent="0.25">
      <c r="A535" s="4"/>
      <c r="H535" s="48"/>
      <c r="P535" s="48"/>
    </row>
    <row r="536" spans="1:16" s="3" customFormat="1" ht="10.3" x14ac:dyDescent="0.25">
      <c r="A536" s="4"/>
      <c r="H536" s="48"/>
      <c r="P536" s="48"/>
    </row>
    <row r="537" spans="1:16" s="3" customFormat="1" ht="10.3" x14ac:dyDescent="0.25">
      <c r="A537" s="4"/>
      <c r="H537" s="48"/>
      <c r="P537" s="48"/>
    </row>
    <row r="538" spans="1:16" s="3" customFormat="1" ht="10.3" x14ac:dyDescent="0.25">
      <c r="A538" s="4"/>
      <c r="H538" s="48"/>
      <c r="P538" s="48"/>
    </row>
    <row r="539" spans="1:16" s="3" customFormat="1" ht="10.3" x14ac:dyDescent="0.25">
      <c r="A539" s="4"/>
      <c r="H539" s="48"/>
      <c r="P539" s="48"/>
    </row>
    <row r="540" spans="1:16" s="3" customFormat="1" ht="10.3" x14ac:dyDescent="0.25">
      <c r="A540" s="4"/>
      <c r="H540" s="48"/>
      <c r="P540" s="48"/>
    </row>
    <row r="541" spans="1:16" s="3" customFormat="1" ht="10.3" x14ac:dyDescent="0.25">
      <c r="A541" s="4"/>
      <c r="H541" s="48"/>
      <c r="P541" s="48"/>
    </row>
    <row r="542" spans="1:16" s="3" customFormat="1" ht="10.3" x14ac:dyDescent="0.25">
      <c r="A542" s="4"/>
      <c r="H542" s="48"/>
      <c r="P542" s="48"/>
    </row>
    <row r="543" spans="1:16" s="3" customFormat="1" ht="10.3" x14ac:dyDescent="0.25">
      <c r="A543" s="4"/>
      <c r="H543" s="48"/>
      <c r="P543" s="48"/>
    </row>
    <row r="544" spans="1:16" s="3" customFormat="1" ht="10.3" x14ac:dyDescent="0.25">
      <c r="A544" s="4"/>
      <c r="H544" s="48"/>
      <c r="P544" s="48"/>
    </row>
    <row r="545" spans="1:16" s="3" customFormat="1" ht="10.3" x14ac:dyDescent="0.25">
      <c r="A545" s="4"/>
      <c r="H545" s="48"/>
      <c r="P545" s="48"/>
    </row>
    <row r="546" spans="1:16" s="3" customFormat="1" ht="10.3" x14ac:dyDescent="0.25">
      <c r="A546" s="4"/>
      <c r="H546" s="48"/>
      <c r="P546" s="48"/>
    </row>
    <row r="547" spans="1:16" s="3" customFormat="1" ht="10.3" x14ac:dyDescent="0.25">
      <c r="A547" s="4"/>
      <c r="H547" s="48"/>
      <c r="P547" s="48"/>
    </row>
    <row r="548" spans="1:16" s="3" customFormat="1" ht="10.3" x14ac:dyDescent="0.25">
      <c r="A548" s="4"/>
      <c r="H548" s="48"/>
      <c r="P548" s="48"/>
    </row>
    <row r="549" spans="1:16" s="3" customFormat="1" ht="10.3" x14ac:dyDescent="0.25">
      <c r="A549" s="4"/>
      <c r="H549" s="48"/>
      <c r="P549" s="48"/>
    </row>
    <row r="550" spans="1:16" s="3" customFormat="1" ht="10.3" x14ac:dyDescent="0.25">
      <c r="A550" s="4"/>
      <c r="H550" s="48"/>
      <c r="P550" s="48"/>
    </row>
    <row r="551" spans="1:16" s="3" customFormat="1" ht="10.3" x14ac:dyDescent="0.25">
      <c r="A551" s="4"/>
      <c r="H551" s="48"/>
      <c r="P551" s="48"/>
    </row>
    <row r="552" spans="1:16" s="3" customFormat="1" ht="10.3" x14ac:dyDescent="0.25">
      <c r="A552" s="4"/>
      <c r="H552" s="48"/>
      <c r="P552" s="48"/>
    </row>
    <row r="553" spans="1:16" s="3" customFormat="1" ht="10.3" x14ac:dyDescent="0.25">
      <c r="A553" s="4"/>
      <c r="H553" s="48"/>
      <c r="P553" s="48"/>
    </row>
    <row r="554" spans="1:16" s="3" customFormat="1" ht="10.3" x14ac:dyDescent="0.25">
      <c r="A554" s="4"/>
      <c r="H554" s="48"/>
      <c r="P554" s="48"/>
    </row>
    <row r="555" spans="1:16" s="3" customFormat="1" ht="10.3" x14ac:dyDescent="0.25">
      <c r="A555" s="4"/>
      <c r="H555" s="48"/>
      <c r="P555" s="48"/>
    </row>
    <row r="556" spans="1:16" s="3" customFormat="1" ht="10.3" x14ac:dyDescent="0.25">
      <c r="A556" s="4"/>
      <c r="H556" s="48"/>
      <c r="P556" s="48"/>
    </row>
    <row r="557" spans="1:16" s="3" customFormat="1" ht="10.3" x14ac:dyDescent="0.25">
      <c r="A557" s="4"/>
      <c r="H557" s="48"/>
      <c r="P557" s="48"/>
    </row>
    <row r="558" spans="1:16" s="3" customFormat="1" ht="10.3" x14ac:dyDescent="0.25">
      <c r="A558" s="4"/>
      <c r="H558" s="48"/>
      <c r="P558" s="48"/>
    </row>
    <row r="559" spans="1:16" s="3" customFormat="1" ht="10.3" x14ac:dyDescent="0.25">
      <c r="A559" s="4"/>
      <c r="H559" s="48"/>
      <c r="P559" s="48"/>
    </row>
    <row r="560" spans="1:16" s="3" customFormat="1" ht="10.3" x14ac:dyDescent="0.25">
      <c r="A560" s="4"/>
      <c r="H560" s="48"/>
      <c r="P560" s="48"/>
    </row>
    <row r="561" spans="1:16" s="3" customFormat="1" ht="10.3" x14ac:dyDescent="0.25">
      <c r="A561" s="4"/>
      <c r="H561" s="48"/>
      <c r="P561" s="48"/>
    </row>
    <row r="562" spans="1:16" s="3" customFormat="1" ht="10.3" x14ac:dyDescent="0.25">
      <c r="A562" s="4"/>
      <c r="H562" s="48"/>
      <c r="P562" s="48"/>
    </row>
    <row r="563" spans="1:16" s="3" customFormat="1" ht="10.3" x14ac:dyDescent="0.25">
      <c r="A563" s="4"/>
      <c r="H563" s="48"/>
      <c r="P563" s="48"/>
    </row>
    <row r="564" spans="1:16" s="3" customFormat="1" ht="10.3" x14ac:dyDescent="0.25">
      <c r="A564" s="4"/>
      <c r="H564" s="48"/>
      <c r="P564" s="48"/>
    </row>
    <row r="565" spans="1:16" s="3" customFormat="1" ht="10.3" x14ac:dyDescent="0.25">
      <c r="A565" s="4"/>
      <c r="H565" s="48"/>
      <c r="P565" s="48"/>
    </row>
    <row r="566" spans="1:16" s="3" customFormat="1" ht="10.3" x14ac:dyDescent="0.25">
      <c r="A566" s="4"/>
      <c r="H566" s="48"/>
      <c r="P566" s="48"/>
    </row>
    <row r="567" spans="1:16" s="3" customFormat="1" ht="10.3" x14ac:dyDescent="0.25">
      <c r="A567" s="4"/>
      <c r="H567" s="48"/>
      <c r="P567" s="48"/>
    </row>
    <row r="568" spans="1:16" s="3" customFormat="1" ht="10.3" x14ac:dyDescent="0.25">
      <c r="A568" s="4"/>
      <c r="H568" s="48"/>
      <c r="P568" s="48"/>
    </row>
    <row r="569" spans="1:16" s="3" customFormat="1" ht="10.3" x14ac:dyDescent="0.25">
      <c r="A569" s="4"/>
      <c r="H569" s="48"/>
      <c r="P569" s="48"/>
    </row>
    <row r="570" spans="1:16" s="3" customFormat="1" ht="10.3" x14ac:dyDescent="0.25">
      <c r="A570" s="4"/>
      <c r="H570" s="48"/>
      <c r="P570" s="48"/>
    </row>
    <row r="571" spans="1:16" s="3" customFormat="1" ht="10.3" x14ac:dyDescent="0.25">
      <c r="A571" s="4"/>
      <c r="H571" s="48"/>
      <c r="P571" s="48"/>
    </row>
    <row r="572" spans="1:16" s="3" customFormat="1" ht="10.3" x14ac:dyDescent="0.25">
      <c r="A572" s="4"/>
      <c r="H572" s="48"/>
      <c r="P572" s="48"/>
    </row>
    <row r="573" spans="1:16" s="3" customFormat="1" ht="10.3" x14ac:dyDescent="0.25">
      <c r="A573" s="4"/>
      <c r="H573" s="48"/>
      <c r="P573" s="48"/>
    </row>
    <row r="574" spans="1:16" s="3" customFormat="1" ht="10.3" x14ac:dyDescent="0.25">
      <c r="A574" s="4"/>
      <c r="H574" s="48"/>
      <c r="P574" s="48"/>
    </row>
    <row r="575" spans="1:16" s="3" customFormat="1" ht="10.3" x14ac:dyDescent="0.25">
      <c r="A575" s="4"/>
      <c r="H575" s="48"/>
      <c r="P575" s="48"/>
    </row>
    <row r="576" spans="1:16" s="3" customFormat="1" ht="10.3" x14ac:dyDescent="0.25">
      <c r="A576" s="4"/>
      <c r="H576" s="48"/>
      <c r="P576" s="48"/>
    </row>
    <row r="577" spans="1:16" s="3" customFormat="1" ht="10.3" x14ac:dyDescent="0.25">
      <c r="A577" s="4"/>
      <c r="H577" s="48"/>
      <c r="P577" s="48"/>
    </row>
    <row r="578" spans="1:16" s="3" customFormat="1" ht="10.3" x14ac:dyDescent="0.25">
      <c r="A578" s="4"/>
      <c r="H578" s="48"/>
      <c r="P578" s="48"/>
    </row>
    <row r="579" spans="1:16" s="3" customFormat="1" ht="10.3" x14ac:dyDescent="0.25">
      <c r="A579" s="4"/>
      <c r="H579" s="48"/>
      <c r="P579" s="48"/>
    </row>
    <row r="580" spans="1:16" s="3" customFormat="1" ht="10.3" x14ac:dyDescent="0.25">
      <c r="A580" s="4"/>
      <c r="H580" s="48"/>
      <c r="P580" s="48"/>
    </row>
    <row r="581" spans="1:16" s="3" customFormat="1" ht="10.3" x14ac:dyDescent="0.25">
      <c r="A581" s="4"/>
      <c r="H581" s="48"/>
      <c r="P581" s="48"/>
    </row>
    <row r="582" spans="1:16" s="3" customFormat="1" ht="10.3" x14ac:dyDescent="0.25">
      <c r="A582" s="4"/>
      <c r="H582" s="48"/>
      <c r="P582" s="48"/>
    </row>
    <row r="583" spans="1:16" s="3" customFormat="1" ht="10.3" x14ac:dyDescent="0.25">
      <c r="A583" s="4"/>
      <c r="H583" s="48"/>
      <c r="P583" s="48"/>
    </row>
    <row r="584" spans="1:16" s="3" customFormat="1" ht="10.3" x14ac:dyDescent="0.25">
      <c r="A584" s="4"/>
      <c r="H584" s="48"/>
      <c r="P584" s="48"/>
    </row>
    <row r="585" spans="1:16" s="3" customFormat="1" ht="10.3" x14ac:dyDescent="0.25">
      <c r="A585" s="4"/>
      <c r="H585" s="48"/>
      <c r="P585" s="48"/>
    </row>
    <row r="586" spans="1:16" s="3" customFormat="1" ht="10.3" x14ac:dyDescent="0.25">
      <c r="A586" s="4"/>
      <c r="H586" s="48"/>
      <c r="P586" s="48"/>
    </row>
    <row r="587" spans="1:16" s="3" customFormat="1" ht="10.3" x14ac:dyDescent="0.25">
      <c r="A587" s="4"/>
      <c r="H587" s="48"/>
      <c r="P587" s="48"/>
    </row>
    <row r="588" spans="1:16" s="3" customFormat="1" ht="10.3" x14ac:dyDescent="0.25">
      <c r="A588" s="4"/>
      <c r="H588" s="48"/>
      <c r="P588" s="48"/>
    </row>
    <row r="589" spans="1:16" s="3" customFormat="1" ht="10.3" x14ac:dyDescent="0.25">
      <c r="A589" s="4"/>
      <c r="H589" s="48"/>
      <c r="P589" s="48"/>
    </row>
    <row r="590" spans="1:16" s="3" customFormat="1" ht="10.3" x14ac:dyDescent="0.25">
      <c r="A590" s="4"/>
      <c r="H590" s="48"/>
      <c r="P590" s="48"/>
    </row>
    <row r="591" spans="1:16" s="3" customFormat="1" ht="10.3" x14ac:dyDescent="0.25">
      <c r="A591" s="4"/>
      <c r="H591" s="48"/>
      <c r="P591" s="48"/>
    </row>
    <row r="592" spans="1:16" s="3" customFormat="1" ht="10.3" x14ac:dyDescent="0.25">
      <c r="A592" s="4"/>
      <c r="H592" s="48"/>
      <c r="P592" s="48"/>
    </row>
    <row r="593" spans="1:16" s="3" customFormat="1" ht="10.3" x14ac:dyDescent="0.25">
      <c r="A593" s="4"/>
      <c r="H593" s="48"/>
      <c r="P593" s="48"/>
    </row>
    <row r="594" spans="1:16" s="3" customFormat="1" ht="10.3" x14ac:dyDescent="0.25">
      <c r="A594" s="4"/>
      <c r="H594" s="48"/>
      <c r="P594" s="48"/>
    </row>
    <row r="595" spans="1:16" s="3" customFormat="1" ht="10.3" x14ac:dyDescent="0.25">
      <c r="A595" s="4"/>
      <c r="H595" s="48"/>
      <c r="P595" s="48"/>
    </row>
    <row r="596" spans="1:16" s="3" customFormat="1" ht="10.3" x14ac:dyDescent="0.25">
      <c r="A596" s="4"/>
      <c r="H596" s="48"/>
      <c r="P596" s="48"/>
    </row>
    <row r="597" spans="1:16" s="3" customFormat="1" ht="10.3" x14ac:dyDescent="0.25">
      <c r="A597" s="4"/>
      <c r="H597" s="48"/>
      <c r="P597" s="48"/>
    </row>
    <row r="598" spans="1:16" s="3" customFormat="1" ht="10.3" x14ac:dyDescent="0.25">
      <c r="A598" s="4"/>
      <c r="H598" s="48"/>
      <c r="P598" s="48"/>
    </row>
    <row r="599" spans="1:16" s="3" customFormat="1" ht="10.3" x14ac:dyDescent="0.25">
      <c r="A599" s="4"/>
      <c r="H599" s="48"/>
      <c r="P599" s="48"/>
    </row>
    <row r="600" spans="1:16" s="3" customFormat="1" ht="10.3" x14ac:dyDescent="0.25">
      <c r="A600" s="4"/>
      <c r="H600" s="48"/>
      <c r="P600" s="48"/>
    </row>
    <row r="601" spans="1:16" s="3" customFormat="1" ht="10.3" x14ac:dyDescent="0.25">
      <c r="A601" s="4"/>
      <c r="H601" s="48"/>
      <c r="P601" s="48"/>
    </row>
    <row r="602" spans="1:16" s="3" customFormat="1" ht="10.3" x14ac:dyDescent="0.25">
      <c r="A602" s="4"/>
      <c r="H602" s="48"/>
      <c r="P602" s="48"/>
    </row>
    <row r="603" spans="1:16" s="3" customFormat="1" ht="10.3" x14ac:dyDescent="0.25">
      <c r="A603" s="4"/>
      <c r="H603" s="48"/>
      <c r="P603" s="48"/>
    </row>
    <row r="604" spans="1:16" s="3" customFormat="1" ht="10.3" x14ac:dyDescent="0.25">
      <c r="A604" s="4"/>
      <c r="H604" s="48"/>
      <c r="P604" s="48"/>
    </row>
    <row r="605" spans="1:16" s="3" customFormat="1" ht="10.3" x14ac:dyDescent="0.25">
      <c r="A605" s="4"/>
      <c r="H605" s="48"/>
      <c r="P605" s="48"/>
    </row>
    <row r="606" spans="1:16" s="3" customFormat="1" ht="10.3" x14ac:dyDescent="0.25">
      <c r="A606" s="4"/>
      <c r="H606" s="48"/>
      <c r="P606" s="48"/>
    </row>
    <row r="607" spans="1:16" s="3" customFormat="1" ht="10.3" x14ac:dyDescent="0.25">
      <c r="A607" s="4"/>
      <c r="H607" s="48"/>
      <c r="P607" s="48"/>
    </row>
    <row r="608" spans="1:16" s="3" customFormat="1" ht="10.3" x14ac:dyDescent="0.25">
      <c r="A608" s="4"/>
      <c r="H608" s="48"/>
      <c r="P608" s="48"/>
    </row>
    <row r="609" spans="1:16" s="3" customFormat="1" ht="10.3" x14ac:dyDescent="0.25">
      <c r="A609" s="4"/>
      <c r="H609" s="48"/>
      <c r="P609" s="48"/>
    </row>
    <row r="610" spans="1:16" s="3" customFormat="1" ht="10.3" x14ac:dyDescent="0.25">
      <c r="A610" s="4"/>
      <c r="H610" s="48"/>
      <c r="P610" s="48"/>
    </row>
    <row r="611" spans="1:16" s="3" customFormat="1" ht="10.3" x14ac:dyDescent="0.25">
      <c r="A611" s="4"/>
      <c r="H611" s="48"/>
      <c r="P611" s="48"/>
    </row>
    <row r="612" spans="1:16" s="3" customFormat="1" ht="10.3" x14ac:dyDescent="0.25">
      <c r="A612" s="4"/>
      <c r="H612" s="48"/>
      <c r="P612" s="48"/>
    </row>
    <row r="613" spans="1:16" s="3" customFormat="1" ht="10.3" x14ac:dyDescent="0.25">
      <c r="A613" s="4"/>
      <c r="H613" s="48"/>
      <c r="P613" s="48"/>
    </row>
    <row r="614" spans="1:16" s="3" customFormat="1" ht="10.3" x14ac:dyDescent="0.25">
      <c r="A614" s="4"/>
      <c r="H614" s="48"/>
      <c r="P614" s="48"/>
    </row>
    <row r="615" spans="1:16" s="3" customFormat="1" ht="10.3" x14ac:dyDescent="0.25">
      <c r="A615" s="4"/>
      <c r="H615" s="48"/>
      <c r="P615" s="48"/>
    </row>
    <row r="616" spans="1:16" s="3" customFormat="1" ht="10.3" x14ac:dyDescent="0.25">
      <c r="A616" s="4"/>
      <c r="H616" s="48"/>
      <c r="P616" s="48"/>
    </row>
    <row r="617" spans="1:16" s="3" customFormat="1" ht="10.3" x14ac:dyDescent="0.25">
      <c r="A617" s="4"/>
      <c r="H617" s="48"/>
      <c r="P617" s="48"/>
    </row>
    <row r="618" spans="1:16" s="3" customFormat="1" ht="10.3" x14ac:dyDescent="0.25">
      <c r="A618" s="4"/>
      <c r="H618" s="48"/>
      <c r="P618" s="48"/>
    </row>
    <row r="619" spans="1:16" s="3" customFormat="1" ht="10.3" x14ac:dyDescent="0.25">
      <c r="A619" s="4"/>
      <c r="H619" s="48"/>
      <c r="P619" s="48"/>
    </row>
    <row r="620" spans="1:16" s="3" customFormat="1" ht="10.3" x14ac:dyDescent="0.25">
      <c r="A620" s="4"/>
      <c r="H620" s="48"/>
      <c r="P620" s="48"/>
    </row>
    <row r="621" spans="1:16" s="3" customFormat="1" ht="10.3" x14ac:dyDescent="0.25">
      <c r="A621" s="4"/>
      <c r="H621" s="48"/>
      <c r="P621" s="48"/>
    </row>
    <row r="622" spans="1:16" s="3" customFormat="1" ht="10.3" x14ac:dyDescent="0.25">
      <c r="A622" s="4"/>
      <c r="H622" s="48"/>
      <c r="P622" s="48"/>
    </row>
    <row r="623" spans="1:16" s="3" customFormat="1" ht="10.3" x14ac:dyDescent="0.25">
      <c r="A623" s="4"/>
      <c r="H623" s="48"/>
      <c r="P623" s="48"/>
    </row>
    <row r="624" spans="1:16" s="3" customFormat="1" ht="10.3" x14ac:dyDescent="0.25">
      <c r="A624" s="4"/>
      <c r="H624" s="48"/>
      <c r="P624" s="48"/>
    </row>
    <row r="625" spans="1:16" s="3" customFormat="1" ht="10.3" x14ac:dyDescent="0.25">
      <c r="A625" s="4"/>
      <c r="H625" s="48"/>
      <c r="P625" s="48"/>
    </row>
    <row r="626" spans="1:16" s="3" customFormat="1" ht="10.3" x14ac:dyDescent="0.25">
      <c r="A626" s="4"/>
      <c r="H626" s="48"/>
      <c r="P626" s="48"/>
    </row>
    <row r="627" spans="1:16" s="3" customFormat="1" ht="10.3" x14ac:dyDescent="0.25">
      <c r="A627" s="4"/>
      <c r="H627" s="48"/>
      <c r="P627" s="48"/>
    </row>
    <row r="628" spans="1:16" s="3" customFormat="1" ht="10.3" x14ac:dyDescent="0.25">
      <c r="A628" s="4"/>
      <c r="H628" s="48"/>
      <c r="P628" s="48"/>
    </row>
    <row r="629" spans="1:16" s="3" customFormat="1" ht="10.3" x14ac:dyDescent="0.25">
      <c r="A629" s="4"/>
      <c r="H629" s="48"/>
      <c r="P629" s="48"/>
    </row>
    <row r="630" spans="1:16" s="3" customFormat="1" ht="10.3" x14ac:dyDescent="0.25">
      <c r="A630" s="4"/>
      <c r="H630" s="48"/>
      <c r="P630" s="48"/>
    </row>
    <row r="631" spans="1:16" s="3" customFormat="1" ht="10.3" x14ac:dyDescent="0.25">
      <c r="A631" s="4"/>
      <c r="H631" s="48"/>
      <c r="P631" s="48"/>
    </row>
    <row r="632" spans="1:16" s="3" customFormat="1" ht="10.3" x14ac:dyDescent="0.25">
      <c r="A632" s="4"/>
      <c r="H632" s="48"/>
      <c r="P632" s="48"/>
    </row>
    <row r="633" spans="1:16" s="3" customFormat="1" ht="10.3" x14ac:dyDescent="0.25">
      <c r="A633" s="4"/>
      <c r="H633" s="48"/>
      <c r="P633" s="48"/>
    </row>
    <row r="634" spans="1:16" s="3" customFormat="1" ht="10.3" x14ac:dyDescent="0.25">
      <c r="A634" s="4"/>
      <c r="H634" s="48"/>
      <c r="P634" s="48"/>
    </row>
    <row r="635" spans="1:16" s="3" customFormat="1" ht="10.3" x14ac:dyDescent="0.25">
      <c r="A635" s="4"/>
      <c r="H635" s="48"/>
      <c r="P635" s="48"/>
    </row>
    <row r="636" spans="1:16" s="3" customFormat="1" ht="10.3" x14ac:dyDescent="0.25">
      <c r="A636" s="4"/>
      <c r="H636" s="48"/>
      <c r="P636" s="48"/>
    </row>
    <row r="637" spans="1:16" s="3" customFormat="1" ht="10.3" x14ac:dyDescent="0.25">
      <c r="A637" s="4"/>
      <c r="H637" s="48"/>
      <c r="P637" s="48"/>
    </row>
    <row r="638" spans="1:16" s="3" customFormat="1" ht="10.3" x14ac:dyDescent="0.25">
      <c r="A638" s="4"/>
      <c r="H638" s="48"/>
      <c r="P638" s="48"/>
    </row>
    <row r="639" spans="1:16" s="3" customFormat="1" ht="10.3" x14ac:dyDescent="0.25">
      <c r="A639" s="4"/>
      <c r="H639" s="48"/>
      <c r="P639" s="48"/>
    </row>
    <row r="640" spans="1:16" s="3" customFormat="1" ht="10.3" x14ac:dyDescent="0.25">
      <c r="A640" s="4"/>
      <c r="H640" s="48"/>
      <c r="P640" s="48"/>
    </row>
    <row r="641" spans="1:16" s="3" customFormat="1" ht="10.3" x14ac:dyDescent="0.25">
      <c r="A641" s="4"/>
      <c r="H641" s="48"/>
      <c r="P641" s="48"/>
    </row>
    <row r="642" spans="1:16" s="3" customFormat="1" ht="10.3" x14ac:dyDescent="0.25">
      <c r="A642" s="4"/>
      <c r="H642" s="48"/>
      <c r="P642" s="48"/>
    </row>
    <row r="643" spans="1:16" s="3" customFormat="1" ht="10.3" x14ac:dyDescent="0.25">
      <c r="A643" s="4"/>
      <c r="H643" s="48"/>
      <c r="P643" s="48"/>
    </row>
    <row r="644" spans="1:16" s="3" customFormat="1" ht="10.3" x14ac:dyDescent="0.25">
      <c r="A644" s="4"/>
      <c r="H644" s="48"/>
      <c r="P644" s="48"/>
    </row>
    <row r="645" spans="1:16" s="3" customFormat="1" ht="10.3" x14ac:dyDescent="0.25">
      <c r="A645" s="4"/>
      <c r="H645" s="48"/>
      <c r="P645" s="48"/>
    </row>
    <row r="646" spans="1:16" s="3" customFormat="1" ht="10.3" x14ac:dyDescent="0.25">
      <c r="A646" s="4"/>
      <c r="H646" s="48"/>
      <c r="P646" s="48"/>
    </row>
    <row r="647" spans="1:16" s="3" customFormat="1" ht="10.3" x14ac:dyDescent="0.25">
      <c r="A647" s="4"/>
      <c r="H647" s="48"/>
      <c r="P647" s="48"/>
    </row>
    <row r="648" spans="1:16" s="3" customFormat="1" ht="10.3" x14ac:dyDescent="0.25">
      <c r="A648" s="4"/>
      <c r="H648" s="48"/>
      <c r="P648" s="48"/>
    </row>
    <row r="649" spans="1:16" s="3" customFormat="1" ht="10.3" x14ac:dyDescent="0.25">
      <c r="A649" s="4"/>
      <c r="H649" s="48"/>
      <c r="P649" s="48"/>
    </row>
    <row r="650" spans="1:16" s="3" customFormat="1" ht="10.3" x14ac:dyDescent="0.25">
      <c r="A650" s="4"/>
      <c r="H650" s="48"/>
      <c r="P650" s="48"/>
    </row>
    <row r="651" spans="1:16" s="3" customFormat="1" ht="10.3" x14ac:dyDescent="0.25">
      <c r="A651" s="4"/>
      <c r="H651" s="48"/>
      <c r="P651" s="48"/>
    </row>
    <row r="652" spans="1:16" s="3" customFormat="1" ht="10.3" x14ac:dyDescent="0.25">
      <c r="A652" s="4"/>
      <c r="H652" s="48"/>
      <c r="P652" s="48"/>
    </row>
    <row r="653" spans="1:16" s="3" customFormat="1" ht="10.3" x14ac:dyDescent="0.25">
      <c r="A653" s="4"/>
      <c r="H653" s="48"/>
      <c r="P653" s="48"/>
    </row>
    <row r="654" spans="1:16" s="3" customFormat="1" ht="10.3" x14ac:dyDescent="0.25">
      <c r="A654" s="4"/>
      <c r="H654" s="48"/>
      <c r="P654" s="48"/>
    </row>
    <row r="655" spans="1:16" s="3" customFormat="1" ht="10.3" x14ac:dyDescent="0.25">
      <c r="A655" s="4"/>
      <c r="H655" s="48"/>
      <c r="P655" s="48"/>
    </row>
    <row r="656" spans="1:16" s="3" customFormat="1" ht="10.3" x14ac:dyDescent="0.25">
      <c r="A656" s="4"/>
      <c r="H656" s="48"/>
      <c r="P656" s="48"/>
    </row>
    <row r="657" spans="1:16" s="3" customFormat="1" ht="10.3" x14ac:dyDescent="0.25">
      <c r="A657" s="4"/>
      <c r="H657" s="48"/>
      <c r="P657" s="48"/>
    </row>
    <row r="658" spans="1:16" s="3" customFormat="1" ht="10.3" x14ac:dyDescent="0.25">
      <c r="A658" s="4"/>
      <c r="H658" s="48"/>
      <c r="P658" s="48"/>
    </row>
    <row r="659" spans="1:16" s="3" customFormat="1" ht="10.3" x14ac:dyDescent="0.25">
      <c r="A659" s="4"/>
      <c r="H659" s="48"/>
      <c r="P659" s="48"/>
    </row>
    <row r="660" spans="1:16" s="3" customFormat="1" ht="10.3" x14ac:dyDescent="0.25">
      <c r="A660" s="4"/>
      <c r="H660" s="48"/>
      <c r="P660" s="48"/>
    </row>
    <row r="661" spans="1:16" s="3" customFormat="1" ht="10.3" x14ac:dyDescent="0.25">
      <c r="A661" s="4"/>
      <c r="H661" s="48"/>
      <c r="P661" s="48"/>
    </row>
    <row r="662" spans="1:16" s="3" customFormat="1" ht="10.3" x14ac:dyDescent="0.25">
      <c r="A662" s="4"/>
      <c r="H662" s="48"/>
      <c r="P662" s="48"/>
    </row>
    <row r="663" spans="1:16" s="3" customFormat="1" ht="10.3" x14ac:dyDescent="0.25">
      <c r="A663" s="4"/>
      <c r="H663" s="48"/>
      <c r="P663" s="48"/>
    </row>
    <row r="664" spans="1:16" s="3" customFormat="1" ht="10.3" x14ac:dyDescent="0.25">
      <c r="A664" s="4"/>
      <c r="H664" s="48"/>
      <c r="P664" s="48"/>
    </row>
    <row r="665" spans="1:16" s="3" customFormat="1" ht="10.3" x14ac:dyDescent="0.25">
      <c r="A665" s="4"/>
      <c r="H665" s="48"/>
      <c r="P665" s="48"/>
    </row>
    <row r="666" spans="1:16" s="3" customFormat="1" ht="10.3" x14ac:dyDescent="0.25">
      <c r="A666" s="4"/>
      <c r="H666" s="48"/>
      <c r="P666" s="48"/>
    </row>
    <row r="667" spans="1:16" s="3" customFormat="1" ht="10.3" x14ac:dyDescent="0.25">
      <c r="A667" s="4"/>
      <c r="H667" s="48"/>
      <c r="P667" s="48"/>
    </row>
    <row r="668" spans="1:16" s="3" customFormat="1" ht="10.3" x14ac:dyDescent="0.25">
      <c r="A668" s="4"/>
      <c r="H668" s="48"/>
      <c r="P668" s="48"/>
    </row>
    <row r="669" spans="1:16" s="3" customFormat="1" ht="10.3" x14ac:dyDescent="0.25">
      <c r="A669" s="4"/>
      <c r="H669" s="48"/>
      <c r="P669" s="48"/>
    </row>
    <row r="670" spans="1:16" s="3" customFormat="1" ht="10.3" x14ac:dyDescent="0.25">
      <c r="A670" s="4"/>
      <c r="H670" s="48"/>
      <c r="P670" s="48"/>
    </row>
    <row r="671" spans="1:16" s="3" customFormat="1" ht="10.3" x14ac:dyDescent="0.25">
      <c r="A671" s="4"/>
      <c r="H671" s="48"/>
      <c r="P671" s="48"/>
    </row>
    <row r="672" spans="1:16" s="3" customFormat="1" ht="10.3" x14ac:dyDescent="0.25">
      <c r="A672" s="4"/>
      <c r="H672" s="48"/>
      <c r="P672" s="48"/>
    </row>
    <row r="673" spans="1:16" s="3" customFormat="1" ht="10.3" x14ac:dyDescent="0.25">
      <c r="A673" s="4"/>
      <c r="H673" s="48"/>
      <c r="P673" s="48"/>
    </row>
    <row r="674" spans="1:16" s="3" customFormat="1" ht="10.3" x14ac:dyDescent="0.25">
      <c r="A674" s="4"/>
      <c r="H674" s="48"/>
      <c r="P674" s="48"/>
    </row>
    <row r="675" spans="1:16" s="3" customFormat="1" ht="10.3" x14ac:dyDescent="0.25">
      <c r="A675" s="4"/>
      <c r="H675" s="48"/>
      <c r="P675" s="48"/>
    </row>
    <row r="676" spans="1:16" s="3" customFormat="1" ht="10.3" x14ac:dyDescent="0.25">
      <c r="A676" s="4"/>
      <c r="H676" s="48"/>
      <c r="P676" s="48"/>
    </row>
    <row r="677" spans="1:16" s="3" customFormat="1" ht="10.3" x14ac:dyDescent="0.25">
      <c r="A677" s="4"/>
      <c r="H677" s="48"/>
      <c r="P677" s="48"/>
    </row>
    <row r="678" spans="1:16" s="3" customFormat="1" ht="10.3" x14ac:dyDescent="0.25">
      <c r="A678" s="4"/>
      <c r="H678" s="48"/>
      <c r="P678" s="48"/>
    </row>
    <row r="679" spans="1:16" s="3" customFormat="1" ht="10.3" x14ac:dyDescent="0.25">
      <c r="A679" s="4"/>
      <c r="H679" s="48"/>
      <c r="P679" s="48"/>
    </row>
    <row r="680" spans="1:16" s="3" customFormat="1" ht="10.3" x14ac:dyDescent="0.25">
      <c r="A680" s="4"/>
      <c r="H680" s="48"/>
      <c r="P680" s="48"/>
    </row>
    <row r="681" spans="1:16" s="3" customFormat="1" ht="10.3" x14ac:dyDescent="0.25">
      <c r="A681" s="4"/>
      <c r="H681" s="48"/>
      <c r="P681" s="48"/>
    </row>
    <row r="682" spans="1:16" s="3" customFormat="1" ht="10.3" x14ac:dyDescent="0.25">
      <c r="A682" s="4"/>
      <c r="H682" s="48"/>
      <c r="P682" s="48"/>
    </row>
    <row r="683" spans="1:16" s="3" customFormat="1" ht="10.3" x14ac:dyDescent="0.25">
      <c r="A683" s="4"/>
      <c r="H683" s="48"/>
      <c r="P683" s="48"/>
    </row>
    <row r="684" spans="1:16" s="3" customFormat="1" ht="10.3" x14ac:dyDescent="0.25">
      <c r="A684" s="4"/>
      <c r="H684" s="48"/>
      <c r="P684" s="48"/>
    </row>
    <row r="685" spans="1:16" s="3" customFormat="1" ht="10.3" x14ac:dyDescent="0.25">
      <c r="A685" s="4"/>
      <c r="H685" s="48"/>
      <c r="P685" s="48"/>
    </row>
    <row r="686" spans="1:16" s="3" customFormat="1" ht="10.3" x14ac:dyDescent="0.25">
      <c r="A686" s="4"/>
      <c r="H686" s="48"/>
      <c r="P686" s="48"/>
    </row>
    <row r="687" spans="1:16" s="3" customFormat="1" ht="10.3" x14ac:dyDescent="0.25">
      <c r="A687" s="4"/>
      <c r="H687" s="48"/>
      <c r="P687" s="48"/>
    </row>
    <row r="688" spans="1:16" s="3" customFormat="1" ht="10.3" x14ac:dyDescent="0.25">
      <c r="A688" s="4"/>
      <c r="H688" s="48"/>
      <c r="P688" s="48"/>
    </row>
    <row r="689" spans="1:16" s="3" customFormat="1" ht="10.3" x14ac:dyDescent="0.25">
      <c r="A689" s="4"/>
      <c r="H689" s="48"/>
      <c r="P689" s="48"/>
    </row>
    <row r="690" spans="1:16" s="3" customFormat="1" ht="10.3" x14ac:dyDescent="0.25">
      <c r="A690" s="4"/>
      <c r="H690" s="48"/>
      <c r="P690" s="48"/>
    </row>
    <row r="691" spans="1:16" s="3" customFormat="1" ht="10.3" x14ac:dyDescent="0.25">
      <c r="A691" s="4"/>
      <c r="H691" s="48"/>
      <c r="P691" s="48"/>
    </row>
    <row r="692" spans="1:16" s="3" customFormat="1" ht="10.3" x14ac:dyDescent="0.25">
      <c r="A692" s="4"/>
      <c r="H692" s="48"/>
      <c r="P692" s="48"/>
    </row>
    <row r="693" spans="1:16" s="3" customFormat="1" ht="10.3" x14ac:dyDescent="0.25">
      <c r="A693" s="4"/>
      <c r="H693" s="48"/>
      <c r="P693" s="48"/>
    </row>
    <row r="694" spans="1:16" s="3" customFormat="1" ht="10.3" x14ac:dyDescent="0.25">
      <c r="A694" s="4"/>
      <c r="H694" s="48"/>
      <c r="P694" s="48"/>
    </row>
    <row r="695" spans="1:16" s="3" customFormat="1" ht="10.3" x14ac:dyDescent="0.25">
      <c r="A695" s="4"/>
      <c r="H695" s="48"/>
      <c r="P695" s="48"/>
    </row>
    <row r="696" spans="1:16" s="3" customFormat="1" ht="10.3" x14ac:dyDescent="0.25">
      <c r="A696" s="4"/>
      <c r="H696" s="48"/>
      <c r="P696" s="48"/>
    </row>
    <row r="697" spans="1:16" s="3" customFormat="1" ht="10.3" x14ac:dyDescent="0.25">
      <c r="A697" s="4"/>
      <c r="H697" s="48"/>
      <c r="P697" s="48"/>
    </row>
    <row r="698" spans="1:16" s="3" customFormat="1" ht="10.3" x14ac:dyDescent="0.25">
      <c r="A698" s="4"/>
      <c r="H698" s="48"/>
      <c r="P698" s="48"/>
    </row>
    <row r="699" spans="1:16" s="3" customFormat="1" ht="10.3" x14ac:dyDescent="0.25">
      <c r="A699" s="4"/>
      <c r="H699" s="48"/>
      <c r="P699" s="48"/>
    </row>
    <row r="700" spans="1:16" s="3" customFormat="1" ht="10.3" x14ac:dyDescent="0.25">
      <c r="A700" s="4"/>
      <c r="H700" s="48"/>
      <c r="P700" s="48"/>
    </row>
    <row r="701" spans="1:16" s="3" customFormat="1" ht="10.3" x14ac:dyDescent="0.25">
      <c r="A701" s="4"/>
      <c r="H701" s="48"/>
      <c r="P701" s="48"/>
    </row>
    <row r="702" spans="1:16" s="3" customFormat="1" ht="10.3" x14ac:dyDescent="0.25">
      <c r="A702" s="4"/>
      <c r="H702" s="48"/>
      <c r="P702" s="48"/>
    </row>
    <row r="703" spans="1:16" s="3" customFormat="1" ht="10.3" x14ac:dyDescent="0.25">
      <c r="A703" s="4"/>
      <c r="H703" s="48"/>
      <c r="P703" s="48"/>
    </row>
    <row r="704" spans="1:16" s="3" customFormat="1" ht="10.3" x14ac:dyDescent="0.25">
      <c r="A704" s="4"/>
      <c r="H704" s="48"/>
      <c r="P704" s="48"/>
    </row>
    <row r="705" spans="1:16" s="3" customFormat="1" ht="10.3" x14ac:dyDescent="0.25">
      <c r="A705" s="4"/>
      <c r="H705" s="48"/>
      <c r="P705" s="48"/>
    </row>
    <row r="706" spans="1:16" s="3" customFormat="1" ht="10.3" x14ac:dyDescent="0.25">
      <c r="A706" s="4"/>
      <c r="H706" s="48"/>
      <c r="P706" s="48"/>
    </row>
    <row r="707" spans="1:16" s="3" customFormat="1" ht="10.3" x14ac:dyDescent="0.25">
      <c r="A707" s="4"/>
      <c r="H707" s="48"/>
      <c r="P707" s="48"/>
    </row>
    <row r="708" spans="1:16" s="3" customFormat="1" ht="10.3" x14ac:dyDescent="0.25">
      <c r="A708" s="4"/>
      <c r="H708" s="48"/>
      <c r="P708" s="48"/>
    </row>
    <row r="709" spans="1:16" s="3" customFormat="1" ht="10.3" x14ac:dyDescent="0.25">
      <c r="A709" s="4"/>
      <c r="H709" s="48"/>
      <c r="P709" s="48"/>
    </row>
    <row r="710" spans="1:16" s="3" customFormat="1" ht="10.3" x14ac:dyDescent="0.25">
      <c r="A710" s="4"/>
      <c r="H710" s="48"/>
      <c r="P710" s="48"/>
    </row>
    <row r="711" spans="1:16" s="3" customFormat="1" ht="10.3" x14ac:dyDescent="0.25">
      <c r="A711" s="4"/>
      <c r="H711" s="48"/>
      <c r="P711" s="48"/>
    </row>
    <row r="712" spans="1:16" s="3" customFormat="1" ht="10.3" x14ac:dyDescent="0.25">
      <c r="A712" s="4"/>
      <c r="H712" s="48"/>
      <c r="P712" s="48"/>
    </row>
    <row r="713" spans="1:16" s="3" customFormat="1" ht="10.3" x14ac:dyDescent="0.25">
      <c r="A713" s="4"/>
      <c r="H713" s="48"/>
      <c r="P713" s="48"/>
    </row>
    <row r="714" spans="1:16" s="3" customFormat="1" ht="10.3" x14ac:dyDescent="0.25">
      <c r="A714" s="4"/>
      <c r="H714" s="48"/>
      <c r="P714" s="48"/>
    </row>
    <row r="715" spans="1:16" s="3" customFormat="1" ht="10.3" x14ac:dyDescent="0.25">
      <c r="A715" s="4"/>
      <c r="H715" s="48"/>
      <c r="P715" s="48"/>
    </row>
    <row r="716" spans="1:16" s="3" customFormat="1" ht="10.3" x14ac:dyDescent="0.25">
      <c r="A716" s="4"/>
      <c r="H716" s="48"/>
      <c r="P716" s="48"/>
    </row>
    <row r="717" spans="1:16" s="3" customFormat="1" ht="10.3" x14ac:dyDescent="0.25">
      <c r="A717" s="4"/>
      <c r="H717" s="48"/>
      <c r="P717" s="48"/>
    </row>
    <row r="718" spans="1:16" s="3" customFormat="1" ht="10.3" x14ac:dyDescent="0.25">
      <c r="A718" s="4"/>
      <c r="H718" s="48"/>
      <c r="P718" s="48"/>
    </row>
    <row r="719" spans="1:16" s="3" customFormat="1" ht="10.3" x14ac:dyDescent="0.25">
      <c r="A719" s="4"/>
      <c r="H719" s="48"/>
      <c r="P719" s="48"/>
    </row>
    <row r="720" spans="1:16" s="3" customFormat="1" ht="10.3" x14ac:dyDescent="0.25">
      <c r="A720" s="4"/>
      <c r="H720" s="48"/>
      <c r="P720" s="48"/>
    </row>
    <row r="721" spans="1:16" s="3" customFormat="1" ht="10.3" x14ac:dyDescent="0.25">
      <c r="A721" s="4"/>
      <c r="H721" s="48"/>
      <c r="P721" s="48"/>
    </row>
    <row r="722" spans="1:16" s="3" customFormat="1" ht="10.3" x14ac:dyDescent="0.25">
      <c r="A722" s="4"/>
      <c r="H722" s="48"/>
      <c r="P722" s="48"/>
    </row>
    <row r="723" spans="1:16" s="3" customFormat="1" ht="10.3" x14ac:dyDescent="0.25">
      <c r="A723" s="4"/>
      <c r="H723" s="48"/>
      <c r="P723" s="48"/>
    </row>
    <row r="724" spans="1:16" s="3" customFormat="1" ht="10.3" x14ac:dyDescent="0.25">
      <c r="A724" s="4"/>
      <c r="H724" s="48"/>
      <c r="P724" s="48"/>
    </row>
    <row r="725" spans="1:16" s="3" customFormat="1" ht="10.3" x14ac:dyDescent="0.25">
      <c r="A725" s="4"/>
      <c r="H725" s="48"/>
      <c r="P725" s="48"/>
    </row>
    <row r="726" spans="1:16" s="3" customFormat="1" ht="10.3" x14ac:dyDescent="0.25">
      <c r="A726" s="4"/>
      <c r="H726" s="48"/>
      <c r="P726" s="48"/>
    </row>
    <row r="727" spans="1:16" s="3" customFormat="1" ht="10.3" x14ac:dyDescent="0.25">
      <c r="A727" s="4"/>
      <c r="H727" s="48"/>
      <c r="P727" s="48"/>
    </row>
    <row r="728" spans="1:16" s="3" customFormat="1" ht="10.3" x14ac:dyDescent="0.25">
      <c r="A728" s="4"/>
      <c r="H728" s="48"/>
      <c r="P728" s="48"/>
    </row>
    <row r="729" spans="1:16" s="3" customFormat="1" ht="10.3" x14ac:dyDescent="0.25">
      <c r="A729" s="4"/>
      <c r="H729" s="48"/>
      <c r="P729" s="48"/>
    </row>
    <row r="730" spans="1:16" s="3" customFormat="1" ht="10.3" x14ac:dyDescent="0.25">
      <c r="A730" s="4"/>
      <c r="H730" s="48"/>
      <c r="P730" s="48"/>
    </row>
    <row r="731" spans="1:16" s="3" customFormat="1" ht="10.3" x14ac:dyDescent="0.25">
      <c r="A731" s="4"/>
      <c r="H731" s="48"/>
      <c r="P731" s="48"/>
    </row>
    <row r="732" spans="1:16" s="3" customFormat="1" ht="10.3" x14ac:dyDescent="0.25">
      <c r="A732" s="4"/>
      <c r="H732" s="48"/>
      <c r="P732" s="48"/>
    </row>
    <row r="733" spans="1:16" s="3" customFormat="1" ht="10.3" x14ac:dyDescent="0.25">
      <c r="A733" s="4"/>
      <c r="H733" s="48"/>
      <c r="P733" s="48"/>
    </row>
    <row r="734" spans="1:16" s="3" customFormat="1" ht="10.3" x14ac:dyDescent="0.25">
      <c r="A734" s="4"/>
      <c r="H734" s="48"/>
      <c r="P734" s="48"/>
    </row>
    <row r="735" spans="1:16" s="3" customFormat="1" ht="10.3" x14ac:dyDescent="0.25">
      <c r="A735" s="4"/>
      <c r="H735" s="48"/>
      <c r="P735" s="48"/>
    </row>
    <row r="736" spans="1:16" s="3" customFormat="1" ht="10.3" x14ac:dyDescent="0.25">
      <c r="A736" s="4"/>
      <c r="H736" s="48"/>
      <c r="P736" s="48"/>
    </row>
    <row r="737" spans="1:16" s="3" customFormat="1" ht="10.3" x14ac:dyDescent="0.25">
      <c r="A737" s="4"/>
      <c r="H737" s="48"/>
      <c r="P737" s="48"/>
    </row>
    <row r="738" spans="1:16" s="3" customFormat="1" ht="10.3" x14ac:dyDescent="0.25">
      <c r="A738" s="4"/>
      <c r="H738" s="48"/>
      <c r="P738" s="48"/>
    </row>
    <row r="739" spans="1:16" s="3" customFormat="1" ht="10.3" x14ac:dyDescent="0.25">
      <c r="A739" s="4"/>
      <c r="H739" s="48"/>
      <c r="P739" s="48"/>
    </row>
    <row r="740" spans="1:16" s="3" customFormat="1" ht="10.3" x14ac:dyDescent="0.25">
      <c r="A740" s="4"/>
      <c r="H740" s="48"/>
      <c r="P740" s="48"/>
    </row>
    <row r="741" spans="1:16" s="3" customFormat="1" ht="10.3" x14ac:dyDescent="0.25">
      <c r="A741" s="4"/>
      <c r="H741" s="48"/>
      <c r="P741" s="48"/>
    </row>
    <row r="742" spans="1:16" s="3" customFormat="1" ht="10.3" x14ac:dyDescent="0.25">
      <c r="A742" s="4"/>
      <c r="H742" s="48"/>
      <c r="P742" s="48"/>
    </row>
    <row r="743" spans="1:16" s="3" customFormat="1" ht="10.3" x14ac:dyDescent="0.25">
      <c r="A743" s="4"/>
      <c r="H743" s="48"/>
      <c r="P743" s="48"/>
    </row>
    <row r="744" spans="1:16" s="3" customFormat="1" ht="10.3" x14ac:dyDescent="0.25">
      <c r="A744" s="4"/>
      <c r="H744" s="48"/>
      <c r="P744" s="48"/>
    </row>
    <row r="745" spans="1:16" s="3" customFormat="1" ht="10.3" x14ac:dyDescent="0.25">
      <c r="A745" s="4"/>
      <c r="H745" s="48"/>
      <c r="P745" s="48"/>
    </row>
    <row r="746" spans="1:16" s="3" customFormat="1" ht="10.3" x14ac:dyDescent="0.25">
      <c r="A746" s="4"/>
      <c r="H746" s="48"/>
      <c r="P746" s="48"/>
    </row>
    <row r="747" spans="1:16" s="3" customFormat="1" ht="10.3" x14ac:dyDescent="0.25">
      <c r="A747" s="4"/>
      <c r="H747" s="48"/>
      <c r="P747" s="48"/>
    </row>
    <row r="748" spans="1:16" s="3" customFormat="1" ht="10.3" x14ac:dyDescent="0.25">
      <c r="A748" s="4"/>
      <c r="H748" s="48"/>
      <c r="P748" s="48"/>
    </row>
    <row r="749" spans="1:16" s="3" customFormat="1" ht="10.3" x14ac:dyDescent="0.25">
      <c r="A749" s="4"/>
      <c r="H749" s="48"/>
      <c r="P749" s="48"/>
    </row>
    <row r="750" spans="1:16" s="3" customFormat="1" ht="10.3" x14ac:dyDescent="0.25">
      <c r="A750" s="4"/>
      <c r="H750" s="48"/>
      <c r="P750" s="48"/>
    </row>
    <row r="751" spans="1:16" s="3" customFormat="1" ht="10.3" x14ac:dyDescent="0.25">
      <c r="A751" s="4"/>
      <c r="H751" s="48"/>
      <c r="P751" s="48"/>
    </row>
    <row r="752" spans="1:16" s="3" customFormat="1" ht="10.3" x14ac:dyDescent="0.25">
      <c r="A752" s="4"/>
      <c r="H752" s="48"/>
      <c r="P752" s="48"/>
    </row>
    <row r="753" spans="1:16" s="3" customFormat="1" ht="10.3" x14ac:dyDescent="0.25">
      <c r="A753" s="4"/>
      <c r="H753" s="48"/>
      <c r="P753" s="48"/>
    </row>
    <row r="754" spans="1:16" s="3" customFormat="1" ht="10.3" x14ac:dyDescent="0.25">
      <c r="A754" s="4"/>
      <c r="H754" s="48"/>
      <c r="P754" s="48"/>
    </row>
    <row r="755" spans="1:16" s="3" customFormat="1" ht="10.3" x14ac:dyDescent="0.25">
      <c r="A755" s="4"/>
      <c r="H755" s="48"/>
      <c r="P755" s="48"/>
    </row>
    <row r="756" spans="1:16" s="3" customFormat="1" ht="10.3" x14ac:dyDescent="0.25">
      <c r="A756" s="4"/>
      <c r="H756" s="48"/>
      <c r="P756" s="48"/>
    </row>
    <row r="757" spans="1:16" s="3" customFormat="1" ht="10.3" x14ac:dyDescent="0.25">
      <c r="A757" s="4"/>
      <c r="H757" s="48"/>
      <c r="P757" s="48"/>
    </row>
    <row r="758" spans="1:16" s="3" customFormat="1" ht="10.3" x14ac:dyDescent="0.25">
      <c r="A758" s="4"/>
      <c r="H758" s="48"/>
      <c r="P758" s="48"/>
    </row>
    <row r="759" spans="1:16" s="3" customFormat="1" ht="10.3" x14ac:dyDescent="0.25">
      <c r="A759" s="4"/>
      <c r="H759" s="48"/>
      <c r="P759" s="48"/>
    </row>
    <row r="760" spans="1:16" s="3" customFormat="1" ht="10.3" x14ac:dyDescent="0.25">
      <c r="A760" s="4"/>
      <c r="H760" s="48"/>
      <c r="P760" s="48"/>
    </row>
    <row r="761" spans="1:16" s="3" customFormat="1" ht="10.3" x14ac:dyDescent="0.25">
      <c r="A761" s="4"/>
      <c r="H761" s="48"/>
      <c r="P761" s="48"/>
    </row>
    <row r="762" spans="1:16" s="3" customFormat="1" ht="10.3" x14ac:dyDescent="0.25">
      <c r="A762" s="4"/>
      <c r="H762" s="48"/>
      <c r="P762" s="48"/>
    </row>
    <row r="763" spans="1:16" s="3" customFormat="1" ht="10.3" x14ac:dyDescent="0.25">
      <c r="A763" s="4"/>
      <c r="H763" s="48"/>
      <c r="P763" s="48"/>
    </row>
    <row r="764" spans="1:16" s="3" customFormat="1" ht="10.3" x14ac:dyDescent="0.25">
      <c r="A764" s="4"/>
      <c r="H764" s="48"/>
      <c r="P764" s="48"/>
    </row>
    <row r="765" spans="1:16" s="3" customFormat="1" ht="10.3" x14ac:dyDescent="0.25">
      <c r="A765" s="4"/>
      <c r="H765" s="48"/>
      <c r="P765" s="48"/>
    </row>
    <row r="766" spans="1:16" s="3" customFormat="1" ht="10.3" x14ac:dyDescent="0.25">
      <c r="A766" s="4"/>
      <c r="H766" s="48"/>
      <c r="P766" s="48"/>
    </row>
    <row r="767" spans="1:16" s="3" customFormat="1" ht="10.3" x14ac:dyDescent="0.25">
      <c r="A767" s="4"/>
      <c r="H767" s="48"/>
      <c r="P767" s="48"/>
    </row>
    <row r="768" spans="1:16" s="3" customFormat="1" ht="10.3" x14ac:dyDescent="0.25">
      <c r="A768" s="4"/>
      <c r="H768" s="48"/>
      <c r="P768" s="48"/>
    </row>
    <row r="769" spans="1:16" s="3" customFormat="1" ht="10.3" x14ac:dyDescent="0.25">
      <c r="A769" s="4"/>
      <c r="H769" s="48"/>
      <c r="P769" s="48"/>
    </row>
    <row r="770" spans="1:16" s="3" customFormat="1" ht="10.3" x14ac:dyDescent="0.25">
      <c r="A770" s="4"/>
      <c r="H770" s="48"/>
      <c r="P770" s="48"/>
    </row>
    <row r="771" spans="1:16" s="3" customFormat="1" ht="10.3" x14ac:dyDescent="0.25">
      <c r="A771" s="4"/>
      <c r="H771" s="48"/>
      <c r="P771" s="48"/>
    </row>
    <row r="772" spans="1:16" s="3" customFormat="1" ht="10.3" x14ac:dyDescent="0.25">
      <c r="A772" s="4"/>
      <c r="H772" s="48"/>
      <c r="P772" s="48"/>
    </row>
    <row r="773" spans="1:16" s="3" customFormat="1" ht="10.3" x14ac:dyDescent="0.25">
      <c r="A773" s="4"/>
      <c r="H773" s="48"/>
      <c r="P773" s="48"/>
    </row>
    <row r="774" spans="1:16" s="3" customFormat="1" ht="10.3" x14ac:dyDescent="0.25">
      <c r="A774" s="4"/>
      <c r="H774" s="48"/>
      <c r="P774" s="48"/>
    </row>
    <row r="775" spans="1:16" s="3" customFormat="1" ht="10.3" x14ac:dyDescent="0.25">
      <c r="A775" s="4"/>
      <c r="H775" s="48"/>
      <c r="P775" s="48"/>
    </row>
    <row r="776" spans="1:16" s="3" customFormat="1" ht="10.3" x14ac:dyDescent="0.25">
      <c r="A776" s="4"/>
      <c r="H776" s="48"/>
      <c r="P776" s="48"/>
    </row>
    <row r="777" spans="1:16" s="3" customFormat="1" ht="10.3" x14ac:dyDescent="0.25">
      <c r="A777" s="4"/>
      <c r="H777" s="48"/>
      <c r="P777" s="48"/>
    </row>
    <row r="778" spans="1:16" s="3" customFormat="1" ht="10.3" x14ac:dyDescent="0.25">
      <c r="A778" s="4"/>
      <c r="H778" s="48"/>
      <c r="P778" s="48"/>
    </row>
    <row r="779" spans="1:16" s="3" customFormat="1" ht="10.3" x14ac:dyDescent="0.25">
      <c r="A779" s="4"/>
      <c r="H779" s="48"/>
      <c r="P779" s="48"/>
    </row>
    <row r="780" spans="1:16" s="3" customFormat="1" ht="10.3" x14ac:dyDescent="0.25">
      <c r="A780" s="4"/>
      <c r="H780" s="48"/>
      <c r="P780" s="48"/>
    </row>
    <row r="781" spans="1:16" s="3" customFormat="1" ht="10.3" x14ac:dyDescent="0.25">
      <c r="A781" s="4"/>
      <c r="H781" s="48"/>
      <c r="P781" s="48"/>
    </row>
    <row r="782" spans="1:16" s="3" customFormat="1" ht="10.3" x14ac:dyDescent="0.25">
      <c r="A782" s="4"/>
      <c r="H782" s="48"/>
      <c r="P782" s="48"/>
    </row>
    <row r="783" spans="1:16" s="3" customFormat="1" ht="10.3" x14ac:dyDescent="0.25">
      <c r="A783" s="4"/>
      <c r="H783" s="48"/>
      <c r="P783" s="48"/>
    </row>
    <row r="784" spans="1:16" s="3" customFormat="1" ht="10.3" x14ac:dyDescent="0.25">
      <c r="A784" s="4"/>
      <c r="H784" s="48"/>
      <c r="P784" s="48"/>
    </row>
    <row r="785" spans="1:16" s="3" customFormat="1" ht="10.3" x14ac:dyDescent="0.25">
      <c r="A785" s="4"/>
      <c r="H785" s="48"/>
      <c r="P785" s="48"/>
    </row>
    <row r="786" spans="1:16" s="3" customFormat="1" ht="10.3" x14ac:dyDescent="0.25">
      <c r="A786" s="4"/>
      <c r="H786" s="48"/>
      <c r="P786" s="48"/>
    </row>
    <row r="787" spans="1:16" s="3" customFormat="1" ht="10.3" x14ac:dyDescent="0.25">
      <c r="A787" s="4"/>
      <c r="H787" s="48"/>
      <c r="P787" s="48"/>
    </row>
    <row r="788" spans="1:16" s="3" customFormat="1" ht="10.3" x14ac:dyDescent="0.25">
      <c r="A788" s="4"/>
      <c r="H788" s="48"/>
      <c r="P788" s="48"/>
    </row>
    <row r="789" spans="1:16" s="3" customFormat="1" ht="10.3" x14ac:dyDescent="0.25">
      <c r="A789" s="4"/>
      <c r="H789" s="48"/>
      <c r="P789" s="48"/>
    </row>
    <row r="790" spans="1:16" s="3" customFormat="1" ht="10.3" x14ac:dyDescent="0.25">
      <c r="A790" s="4"/>
      <c r="H790" s="48"/>
      <c r="P790" s="48"/>
    </row>
    <row r="791" spans="1:16" s="3" customFormat="1" ht="10.3" x14ac:dyDescent="0.25">
      <c r="A791" s="4"/>
      <c r="H791" s="48"/>
      <c r="P791" s="48"/>
    </row>
    <row r="792" spans="1:16" s="3" customFormat="1" ht="10.3" x14ac:dyDescent="0.25">
      <c r="A792" s="4"/>
      <c r="H792" s="48"/>
      <c r="P792" s="48"/>
    </row>
    <row r="793" spans="1:16" s="3" customFormat="1" ht="10.3" x14ac:dyDescent="0.25">
      <c r="A793" s="4"/>
      <c r="H793" s="48"/>
      <c r="P793" s="48"/>
    </row>
    <row r="794" spans="1:16" s="3" customFormat="1" ht="10.3" x14ac:dyDescent="0.25">
      <c r="A794" s="4"/>
      <c r="H794" s="48"/>
      <c r="P794" s="48"/>
    </row>
    <row r="795" spans="1:16" s="3" customFormat="1" ht="10.3" x14ac:dyDescent="0.25">
      <c r="A795" s="4"/>
      <c r="H795" s="48"/>
      <c r="P795" s="48"/>
    </row>
    <row r="796" spans="1:16" s="3" customFormat="1" ht="10.3" x14ac:dyDescent="0.25">
      <c r="A796" s="4"/>
      <c r="H796" s="48"/>
      <c r="P796" s="48"/>
    </row>
    <row r="797" spans="1:16" s="3" customFormat="1" ht="10.3" x14ac:dyDescent="0.25">
      <c r="A797" s="4"/>
      <c r="H797" s="48"/>
      <c r="P797" s="48"/>
    </row>
    <row r="798" spans="1:16" s="3" customFormat="1" ht="10.3" x14ac:dyDescent="0.25">
      <c r="A798" s="4"/>
      <c r="H798" s="48"/>
      <c r="P798" s="48"/>
    </row>
    <row r="799" spans="1:16" s="3" customFormat="1" ht="10.3" x14ac:dyDescent="0.25">
      <c r="A799" s="4"/>
      <c r="H799" s="48"/>
      <c r="P799" s="48"/>
    </row>
    <row r="800" spans="1:16" s="3" customFormat="1" ht="10.3" x14ac:dyDescent="0.25">
      <c r="A800" s="4"/>
      <c r="H800" s="48"/>
      <c r="P800" s="48"/>
    </row>
    <row r="801" spans="1:16" s="3" customFormat="1" ht="10.3" x14ac:dyDescent="0.25">
      <c r="A801" s="4"/>
      <c r="H801" s="48"/>
      <c r="P801" s="48"/>
    </row>
    <row r="802" spans="1:16" s="3" customFormat="1" ht="10.3" x14ac:dyDescent="0.25">
      <c r="A802" s="4"/>
      <c r="H802" s="48"/>
      <c r="P802" s="48"/>
    </row>
    <row r="803" spans="1:16" s="3" customFormat="1" ht="10.3" x14ac:dyDescent="0.25">
      <c r="A803" s="4"/>
      <c r="H803" s="48"/>
      <c r="P803" s="48"/>
    </row>
    <row r="804" spans="1:16" s="3" customFormat="1" ht="10.3" x14ac:dyDescent="0.25">
      <c r="A804" s="4"/>
      <c r="H804" s="48"/>
      <c r="P804" s="48"/>
    </row>
    <row r="805" spans="1:16" s="3" customFormat="1" ht="10.3" x14ac:dyDescent="0.25">
      <c r="A805" s="4"/>
      <c r="H805" s="48"/>
      <c r="P805" s="48"/>
    </row>
    <row r="806" spans="1:16" s="3" customFormat="1" ht="10.3" x14ac:dyDescent="0.25">
      <c r="A806" s="4"/>
      <c r="H806" s="48"/>
      <c r="P806" s="48"/>
    </row>
    <row r="807" spans="1:16" s="3" customFormat="1" ht="10.3" x14ac:dyDescent="0.25">
      <c r="A807" s="4"/>
      <c r="H807" s="48"/>
      <c r="P807" s="48"/>
    </row>
    <row r="808" spans="1:16" s="3" customFormat="1" ht="10.3" x14ac:dyDescent="0.25">
      <c r="A808" s="4"/>
      <c r="H808" s="48"/>
      <c r="P808" s="48"/>
    </row>
    <row r="809" spans="1:16" s="3" customFormat="1" ht="10.3" x14ac:dyDescent="0.25">
      <c r="A809" s="4"/>
      <c r="H809" s="48"/>
      <c r="P809" s="48"/>
    </row>
    <row r="810" spans="1:16" s="3" customFormat="1" ht="10.3" x14ac:dyDescent="0.25">
      <c r="A810" s="4"/>
      <c r="H810" s="48"/>
      <c r="P810" s="48"/>
    </row>
    <row r="811" spans="1:16" s="3" customFormat="1" ht="10.3" x14ac:dyDescent="0.25">
      <c r="A811" s="4"/>
      <c r="H811" s="48"/>
      <c r="P811" s="48"/>
    </row>
    <row r="812" spans="1:16" s="3" customFormat="1" ht="10.3" x14ac:dyDescent="0.25">
      <c r="A812" s="4"/>
      <c r="H812" s="48"/>
      <c r="P812" s="48"/>
    </row>
    <row r="813" spans="1:16" s="3" customFormat="1" ht="10.3" x14ac:dyDescent="0.25">
      <c r="A813" s="4"/>
      <c r="H813" s="48"/>
      <c r="P813" s="48"/>
    </row>
    <row r="814" spans="1:16" s="3" customFormat="1" ht="10.3" x14ac:dyDescent="0.25">
      <c r="A814" s="4"/>
      <c r="H814" s="48"/>
      <c r="P814" s="48"/>
    </row>
    <row r="815" spans="1:16" s="3" customFormat="1" ht="10.3" x14ac:dyDescent="0.25">
      <c r="A815" s="4"/>
      <c r="H815" s="48"/>
      <c r="P815" s="48"/>
    </row>
    <row r="816" spans="1:16" s="3" customFormat="1" ht="10.3" x14ac:dyDescent="0.25">
      <c r="A816" s="4"/>
      <c r="H816" s="48"/>
      <c r="P816" s="48"/>
    </row>
    <row r="817" spans="1:16" s="3" customFormat="1" ht="10.3" x14ac:dyDescent="0.25">
      <c r="A817" s="4"/>
      <c r="H817" s="48"/>
      <c r="P817" s="48"/>
    </row>
    <row r="818" spans="1:16" s="3" customFormat="1" ht="10.3" x14ac:dyDescent="0.25">
      <c r="A818" s="4"/>
      <c r="H818" s="48"/>
      <c r="P818" s="48"/>
    </row>
    <row r="819" spans="1:16" s="3" customFormat="1" ht="10.3" x14ac:dyDescent="0.25">
      <c r="A819" s="4"/>
      <c r="H819" s="48"/>
      <c r="P819" s="48"/>
    </row>
    <row r="820" spans="1:16" s="3" customFormat="1" ht="10.3" x14ac:dyDescent="0.25">
      <c r="A820" s="4"/>
      <c r="H820" s="48"/>
      <c r="P820" s="48"/>
    </row>
    <row r="821" spans="1:16" s="3" customFormat="1" ht="10.3" x14ac:dyDescent="0.25">
      <c r="A821" s="4"/>
      <c r="H821" s="48"/>
      <c r="P821" s="48"/>
    </row>
    <row r="822" spans="1:16" s="3" customFormat="1" ht="10.3" x14ac:dyDescent="0.25">
      <c r="A822" s="4"/>
      <c r="H822" s="48"/>
      <c r="P822" s="48"/>
    </row>
    <row r="823" spans="1:16" s="3" customFormat="1" ht="10.3" x14ac:dyDescent="0.25">
      <c r="A823" s="4"/>
      <c r="H823" s="48"/>
      <c r="P823" s="48"/>
    </row>
    <row r="824" spans="1:16" s="3" customFormat="1" ht="10.3" x14ac:dyDescent="0.25">
      <c r="A824" s="4"/>
      <c r="H824" s="48"/>
      <c r="P824" s="48"/>
    </row>
    <row r="825" spans="1:16" s="3" customFormat="1" ht="10.3" x14ac:dyDescent="0.25">
      <c r="A825" s="4"/>
      <c r="H825" s="48"/>
      <c r="P825" s="48"/>
    </row>
    <row r="826" spans="1:16" s="3" customFormat="1" ht="10.3" x14ac:dyDescent="0.25">
      <c r="A826" s="4"/>
      <c r="H826" s="48"/>
      <c r="P826" s="48"/>
    </row>
    <row r="827" spans="1:16" s="3" customFormat="1" ht="10.3" x14ac:dyDescent="0.25">
      <c r="A827" s="4"/>
      <c r="H827" s="48"/>
      <c r="P827" s="48"/>
    </row>
    <row r="828" spans="1:16" s="3" customFormat="1" ht="10.3" x14ac:dyDescent="0.25">
      <c r="A828" s="4"/>
      <c r="H828" s="48"/>
      <c r="P828" s="48"/>
    </row>
    <row r="829" spans="1:16" s="3" customFormat="1" ht="10.3" x14ac:dyDescent="0.25">
      <c r="A829" s="4"/>
      <c r="H829" s="48"/>
      <c r="P829" s="48"/>
    </row>
    <row r="830" spans="1:16" s="3" customFormat="1" ht="10.3" x14ac:dyDescent="0.25">
      <c r="A830" s="4"/>
      <c r="H830" s="48"/>
      <c r="P830" s="48"/>
    </row>
    <row r="831" spans="1:16" s="3" customFormat="1" ht="10.3" x14ac:dyDescent="0.25">
      <c r="A831" s="4"/>
      <c r="H831" s="48"/>
      <c r="P831" s="48"/>
    </row>
    <row r="832" spans="1:16" s="3" customFormat="1" ht="10.3" x14ac:dyDescent="0.25">
      <c r="A832" s="4"/>
      <c r="H832" s="48"/>
      <c r="P832" s="48"/>
    </row>
    <row r="833" spans="1:16" s="3" customFormat="1" ht="10.3" x14ac:dyDescent="0.25">
      <c r="A833" s="4"/>
      <c r="H833" s="48"/>
      <c r="P833" s="48"/>
    </row>
    <row r="834" spans="1:16" s="3" customFormat="1" ht="10.3" x14ac:dyDescent="0.25">
      <c r="A834" s="4"/>
      <c r="H834" s="48"/>
      <c r="P834" s="48"/>
    </row>
    <row r="835" spans="1:16" s="3" customFormat="1" ht="10.3" x14ac:dyDescent="0.25">
      <c r="A835" s="4"/>
      <c r="H835" s="48"/>
      <c r="P835" s="48"/>
    </row>
    <row r="836" spans="1:16" s="3" customFormat="1" ht="10.3" x14ac:dyDescent="0.25">
      <c r="A836" s="4"/>
      <c r="H836" s="48"/>
      <c r="P836" s="48"/>
    </row>
    <row r="837" spans="1:16" s="3" customFormat="1" ht="10.3" x14ac:dyDescent="0.25">
      <c r="A837" s="4"/>
      <c r="H837" s="48"/>
      <c r="P837" s="48"/>
    </row>
    <row r="838" spans="1:16" s="3" customFormat="1" ht="10.3" x14ac:dyDescent="0.25">
      <c r="A838" s="4"/>
      <c r="H838" s="48"/>
      <c r="P838" s="48"/>
    </row>
    <row r="839" spans="1:16" s="3" customFormat="1" ht="10.3" x14ac:dyDescent="0.25">
      <c r="A839" s="4"/>
      <c r="H839" s="48"/>
      <c r="P839" s="48"/>
    </row>
    <row r="840" spans="1:16" s="3" customFormat="1" ht="10.3" x14ac:dyDescent="0.25">
      <c r="A840" s="4"/>
      <c r="H840" s="48"/>
      <c r="P840" s="48"/>
    </row>
    <row r="841" spans="1:16" s="3" customFormat="1" ht="10.3" x14ac:dyDescent="0.25">
      <c r="A841" s="4"/>
      <c r="H841" s="48"/>
      <c r="P841" s="48"/>
    </row>
    <row r="842" spans="1:16" s="3" customFormat="1" ht="10.3" x14ac:dyDescent="0.25">
      <c r="A842" s="4"/>
      <c r="H842" s="48"/>
      <c r="P842" s="48"/>
    </row>
    <row r="843" spans="1:16" s="3" customFormat="1" ht="10.3" x14ac:dyDescent="0.25">
      <c r="A843" s="4"/>
      <c r="H843" s="48"/>
      <c r="P843" s="48"/>
    </row>
    <row r="844" spans="1:16" s="3" customFormat="1" ht="10.3" x14ac:dyDescent="0.25">
      <c r="A844" s="4"/>
      <c r="H844" s="48"/>
      <c r="P844" s="48"/>
    </row>
    <row r="845" spans="1:16" s="3" customFormat="1" ht="10.3" x14ac:dyDescent="0.25">
      <c r="A845" s="4"/>
      <c r="H845" s="48"/>
      <c r="P845" s="48"/>
    </row>
    <row r="846" spans="1:16" s="3" customFormat="1" ht="10.3" x14ac:dyDescent="0.25">
      <c r="A846" s="4"/>
      <c r="H846" s="48"/>
      <c r="P846" s="48"/>
    </row>
    <row r="847" spans="1:16" s="3" customFormat="1" ht="10.3" x14ac:dyDescent="0.25">
      <c r="A847" s="4"/>
      <c r="H847" s="48"/>
      <c r="P847" s="48"/>
    </row>
    <row r="848" spans="1:16" s="3" customFormat="1" ht="10.3" x14ac:dyDescent="0.25">
      <c r="A848" s="4"/>
      <c r="H848" s="48"/>
      <c r="P848" s="48"/>
    </row>
    <row r="849" spans="1:16" s="3" customFormat="1" ht="10.3" x14ac:dyDescent="0.25">
      <c r="A849" s="4"/>
      <c r="H849" s="48"/>
      <c r="P849" s="48"/>
    </row>
    <row r="850" spans="1:16" s="3" customFormat="1" ht="10.3" x14ac:dyDescent="0.25">
      <c r="A850" s="4"/>
      <c r="H850" s="48"/>
      <c r="P850" s="48"/>
    </row>
    <row r="851" spans="1:16" s="3" customFormat="1" ht="10.3" x14ac:dyDescent="0.25">
      <c r="A851" s="4"/>
      <c r="H851" s="48"/>
      <c r="P851" s="48"/>
    </row>
    <row r="852" spans="1:16" s="3" customFormat="1" ht="10.3" x14ac:dyDescent="0.25">
      <c r="A852" s="4"/>
      <c r="H852" s="48"/>
      <c r="P852" s="48"/>
    </row>
    <row r="853" spans="1:16" s="3" customFormat="1" ht="10.3" x14ac:dyDescent="0.25">
      <c r="A853" s="4"/>
      <c r="H853" s="48"/>
      <c r="P853" s="48"/>
    </row>
    <row r="854" spans="1:16" s="3" customFormat="1" ht="10.3" x14ac:dyDescent="0.25">
      <c r="A854" s="4"/>
      <c r="H854" s="48"/>
      <c r="P854" s="48"/>
    </row>
    <row r="855" spans="1:16" s="3" customFormat="1" ht="10.3" x14ac:dyDescent="0.25">
      <c r="A855" s="4"/>
      <c r="H855" s="48"/>
      <c r="P855" s="48"/>
    </row>
    <row r="856" spans="1:16" s="3" customFormat="1" ht="10.3" x14ac:dyDescent="0.25">
      <c r="A856" s="4"/>
      <c r="H856" s="48"/>
      <c r="P856" s="48"/>
    </row>
    <row r="857" spans="1:16" s="3" customFormat="1" ht="10.3" x14ac:dyDescent="0.25">
      <c r="A857" s="4"/>
      <c r="H857" s="48"/>
      <c r="P857" s="48"/>
    </row>
    <row r="858" spans="1:16" s="3" customFormat="1" ht="10.3" x14ac:dyDescent="0.25">
      <c r="A858" s="4"/>
      <c r="H858" s="48"/>
      <c r="P858" s="48"/>
    </row>
    <row r="859" spans="1:16" s="3" customFormat="1" ht="10.3" x14ac:dyDescent="0.25">
      <c r="A859" s="4"/>
      <c r="H859" s="48"/>
      <c r="P859" s="48"/>
    </row>
    <row r="860" spans="1:16" s="3" customFormat="1" ht="10.3" x14ac:dyDescent="0.25">
      <c r="A860" s="4"/>
      <c r="H860" s="48"/>
      <c r="P860" s="48"/>
    </row>
    <row r="861" spans="1:16" s="3" customFormat="1" ht="10.3" x14ac:dyDescent="0.25">
      <c r="A861" s="4"/>
      <c r="H861" s="48"/>
      <c r="P861" s="48"/>
    </row>
    <row r="862" spans="1:16" s="3" customFormat="1" ht="10.3" x14ac:dyDescent="0.25">
      <c r="A862" s="4"/>
      <c r="H862" s="48"/>
      <c r="P862" s="48"/>
    </row>
    <row r="863" spans="1:16" s="3" customFormat="1" ht="10.3" x14ac:dyDescent="0.25">
      <c r="A863" s="4"/>
      <c r="H863" s="48"/>
      <c r="P863" s="48"/>
    </row>
    <row r="864" spans="1:16" s="3" customFormat="1" ht="10.3" x14ac:dyDescent="0.25">
      <c r="A864" s="4"/>
      <c r="H864" s="48"/>
      <c r="P864" s="48"/>
    </row>
    <row r="865" spans="1:16" s="3" customFormat="1" ht="10.3" x14ac:dyDescent="0.25">
      <c r="A865" s="4"/>
      <c r="H865" s="48"/>
      <c r="P865" s="48"/>
    </row>
    <row r="866" spans="1:16" s="3" customFormat="1" ht="10.3" x14ac:dyDescent="0.25">
      <c r="A866" s="4"/>
      <c r="H866" s="48"/>
      <c r="P866" s="48"/>
    </row>
    <row r="867" spans="1:16" s="3" customFormat="1" ht="10.3" x14ac:dyDescent="0.25">
      <c r="A867" s="4"/>
      <c r="H867" s="48"/>
      <c r="P867" s="48"/>
    </row>
    <row r="868" spans="1:16" s="3" customFormat="1" ht="10.3" x14ac:dyDescent="0.25">
      <c r="A868" s="4"/>
      <c r="H868" s="48"/>
      <c r="P868" s="48"/>
    </row>
    <row r="869" spans="1:16" s="3" customFormat="1" ht="10.3" x14ac:dyDescent="0.25">
      <c r="A869" s="4"/>
      <c r="H869" s="48"/>
      <c r="P869" s="48"/>
    </row>
    <row r="870" spans="1:16" s="3" customFormat="1" ht="10.3" x14ac:dyDescent="0.25">
      <c r="A870" s="4"/>
      <c r="H870" s="48"/>
      <c r="P870" s="48"/>
    </row>
    <row r="871" spans="1:16" s="3" customFormat="1" ht="10.3" x14ac:dyDescent="0.25">
      <c r="A871" s="4"/>
      <c r="H871" s="48"/>
      <c r="P871" s="48"/>
    </row>
    <row r="872" spans="1:16" s="3" customFormat="1" ht="10.3" x14ac:dyDescent="0.25">
      <c r="A872" s="4"/>
      <c r="H872" s="48"/>
      <c r="P872" s="48"/>
    </row>
    <row r="873" spans="1:16" s="3" customFormat="1" ht="10.3" x14ac:dyDescent="0.25">
      <c r="A873" s="4"/>
      <c r="H873" s="48"/>
      <c r="P873" s="48"/>
    </row>
    <row r="874" spans="1:16" s="3" customFormat="1" ht="10.3" x14ac:dyDescent="0.25">
      <c r="A874" s="4"/>
      <c r="H874" s="48"/>
      <c r="P874" s="48"/>
    </row>
    <row r="875" spans="1:16" s="3" customFormat="1" ht="10.3" x14ac:dyDescent="0.25">
      <c r="A875" s="4"/>
      <c r="H875" s="48"/>
      <c r="P875" s="48"/>
    </row>
    <row r="876" spans="1:16" s="3" customFormat="1" ht="10.3" x14ac:dyDescent="0.25">
      <c r="A876" s="4"/>
      <c r="H876" s="48"/>
      <c r="P876" s="48"/>
    </row>
    <row r="877" spans="1:16" s="3" customFormat="1" ht="10.3" x14ac:dyDescent="0.25">
      <c r="A877" s="4"/>
      <c r="H877" s="48"/>
      <c r="P877" s="48"/>
    </row>
    <row r="878" spans="1:16" s="3" customFormat="1" ht="10.3" x14ac:dyDescent="0.25">
      <c r="A878" s="4"/>
      <c r="H878" s="48"/>
      <c r="P878" s="48"/>
    </row>
    <row r="879" spans="1:16" s="3" customFormat="1" ht="10.3" x14ac:dyDescent="0.25">
      <c r="A879" s="4"/>
      <c r="H879" s="48"/>
      <c r="P879" s="48"/>
    </row>
    <row r="880" spans="1:16" s="3" customFormat="1" ht="10.3" x14ac:dyDescent="0.25">
      <c r="A880" s="4"/>
      <c r="H880" s="48"/>
      <c r="P880" s="48"/>
    </row>
    <row r="881" spans="1:16" s="3" customFormat="1" ht="10.3" x14ac:dyDescent="0.25">
      <c r="A881" s="4"/>
      <c r="H881" s="48"/>
      <c r="P881" s="48"/>
    </row>
    <row r="882" spans="1:16" s="3" customFormat="1" ht="10.3" x14ac:dyDescent="0.25">
      <c r="A882" s="4"/>
      <c r="H882" s="48"/>
      <c r="P882" s="48"/>
    </row>
    <row r="883" spans="1:16" s="3" customFormat="1" ht="10.3" x14ac:dyDescent="0.25">
      <c r="A883" s="4"/>
      <c r="H883" s="48"/>
      <c r="P883" s="48"/>
    </row>
    <row r="884" spans="1:16" s="3" customFormat="1" ht="10.3" x14ac:dyDescent="0.25">
      <c r="A884" s="4"/>
      <c r="H884" s="48"/>
      <c r="P884" s="48"/>
    </row>
    <row r="885" spans="1:16" s="3" customFormat="1" ht="10.3" x14ac:dyDescent="0.25">
      <c r="A885" s="4"/>
      <c r="H885" s="48"/>
      <c r="P885" s="48"/>
    </row>
    <row r="886" spans="1:16" s="3" customFormat="1" ht="10.3" x14ac:dyDescent="0.25">
      <c r="A886" s="4"/>
      <c r="H886" s="48"/>
      <c r="P886" s="48"/>
    </row>
    <row r="887" spans="1:16" s="3" customFormat="1" ht="10.3" x14ac:dyDescent="0.25">
      <c r="A887" s="4"/>
      <c r="H887" s="48"/>
      <c r="P887" s="48"/>
    </row>
    <row r="888" spans="1:16" s="3" customFormat="1" ht="10.3" x14ac:dyDescent="0.25">
      <c r="A888" s="4"/>
      <c r="H888" s="48"/>
      <c r="P888" s="48"/>
    </row>
    <row r="889" spans="1:16" s="3" customFormat="1" ht="10.3" x14ac:dyDescent="0.25">
      <c r="A889" s="4"/>
      <c r="H889" s="48"/>
      <c r="P889" s="48"/>
    </row>
    <row r="890" spans="1:16" s="3" customFormat="1" ht="10.3" x14ac:dyDescent="0.25">
      <c r="A890" s="4"/>
      <c r="H890" s="48"/>
      <c r="P890" s="48"/>
    </row>
    <row r="891" spans="1:16" s="3" customFormat="1" ht="10.3" x14ac:dyDescent="0.25">
      <c r="A891" s="4"/>
      <c r="H891" s="48"/>
      <c r="P891" s="48"/>
    </row>
    <row r="892" spans="1:16" s="3" customFormat="1" ht="10.3" x14ac:dyDescent="0.25">
      <c r="A892" s="4"/>
      <c r="H892" s="48"/>
      <c r="P892" s="48"/>
    </row>
    <row r="893" spans="1:16" s="3" customFormat="1" ht="10.3" x14ac:dyDescent="0.25">
      <c r="A893" s="4"/>
      <c r="H893" s="48"/>
      <c r="P893" s="48"/>
    </row>
    <row r="894" spans="1:16" s="3" customFormat="1" ht="10.3" x14ac:dyDescent="0.25">
      <c r="A894" s="4"/>
      <c r="H894" s="48"/>
      <c r="P894" s="48"/>
    </row>
    <row r="895" spans="1:16" s="3" customFormat="1" ht="10.3" x14ac:dyDescent="0.25">
      <c r="A895" s="4"/>
      <c r="H895" s="48"/>
      <c r="P895" s="48"/>
    </row>
    <row r="896" spans="1:16" s="3" customFormat="1" ht="10.3" x14ac:dyDescent="0.25">
      <c r="A896" s="4"/>
      <c r="H896" s="48"/>
      <c r="P896" s="48"/>
    </row>
    <row r="897" spans="1:17" s="3" customFormat="1" ht="10.3" x14ac:dyDescent="0.25">
      <c r="A897" s="4"/>
      <c r="H897" s="48"/>
      <c r="P897" s="48"/>
    </row>
    <row r="898" spans="1:17" s="3" customFormat="1" ht="10.3" x14ac:dyDescent="0.25">
      <c r="A898" s="4"/>
      <c r="H898" s="48"/>
      <c r="P898" s="48"/>
    </row>
    <row r="899" spans="1:17" s="3" customFormat="1" ht="10.3" x14ac:dyDescent="0.25">
      <c r="A899" s="4"/>
      <c r="H899" s="48"/>
      <c r="P899" s="48"/>
    </row>
    <row r="900" spans="1:17" s="3" customFormat="1" ht="10.3" x14ac:dyDescent="0.25">
      <c r="A900" s="4"/>
      <c r="H900" s="48"/>
      <c r="P900" s="48"/>
    </row>
    <row r="901" spans="1:17" s="3" customFormat="1" ht="10.3" x14ac:dyDescent="0.25">
      <c r="A901" s="4"/>
      <c r="H901" s="48"/>
      <c r="P901" s="48"/>
    </row>
    <row r="902" spans="1:17" s="3" customFormat="1" ht="10.3" x14ac:dyDescent="0.25">
      <c r="A902" s="4"/>
      <c r="H902" s="48"/>
      <c r="P902" s="48"/>
    </row>
    <row r="903" spans="1:17" s="3" customFormat="1" ht="10.3" x14ac:dyDescent="0.25">
      <c r="A903" s="4"/>
      <c r="H903" s="48"/>
      <c r="P903" s="48"/>
    </row>
    <row r="904" spans="1:17" s="3" customFormat="1" ht="10.3" x14ac:dyDescent="0.25">
      <c r="A904" s="4"/>
      <c r="H904" s="48"/>
      <c r="P904" s="48"/>
    </row>
    <row r="905" spans="1:17" x14ac:dyDescent="0.3">
      <c r="A905" s="4"/>
      <c r="B905" s="3"/>
      <c r="C905" s="3"/>
      <c r="D905" s="3"/>
      <c r="E905" s="3"/>
      <c r="F905" s="3"/>
      <c r="G905" s="3"/>
      <c r="H905" s="48"/>
      <c r="I905" s="3"/>
      <c r="J905" s="3"/>
      <c r="K905" s="3"/>
      <c r="L905" s="3"/>
      <c r="M905" s="3"/>
      <c r="Q905"/>
    </row>
    <row r="906" spans="1:17" x14ac:dyDescent="0.3">
      <c r="A906" s="4"/>
      <c r="B906" s="3"/>
      <c r="C906" s="3"/>
      <c r="D906" s="3"/>
      <c r="E906" s="3"/>
      <c r="F906" s="3"/>
      <c r="G906" s="3"/>
      <c r="H906" s="48"/>
      <c r="I906" s="3"/>
      <c r="J906" s="3"/>
      <c r="K906" s="3"/>
      <c r="L906" s="3"/>
      <c r="M906" s="3"/>
      <c r="Q906"/>
    </row>
    <row r="907" spans="1:17" x14ac:dyDescent="0.3">
      <c r="A907" s="4"/>
      <c r="B907" s="3"/>
      <c r="C907" s="3"/>
      <c r="D907" s="3"/>
      <c r="E907" s="3"/>
      <c r="F907" s="3"/>
      <c r="G907" s="3"/>
      <c r="H907" s="48"/>
      <c r="I907" s="3"/>
      <c r="J907" s="3"/>
      <c r="K907" s="3"/>
      <c r="L907" s="3"/>
      <c r="M907" s="3"/>
      <c r="Q907"/>
    </row>
    <row r="908" spans="1:17" x14ac:dyDescent="0.3">
      <c r="A908" s="4"/>
      <c r="B908" s="3"/>
      <c r="C908" s="3"/>
      <c r="D908" s="3"/>
      <c r="E908" s="3"/>
      <c r="F908" s="3"/>
      <c r="G908" s="3"/>
      <c r="H908" s="48"/>
      <c r="I908" s="3"/>
      <c r="J908" s="3"/>
      <c r="K908" s="3"/>
      <c r="L908" s="3"/>
      <c r="M908" s="3"/>
      <c r="Q908"/>
    </row>
    <row r="909" spans="1:17" x14ac:dyDescent="0.3">
      <c r="A909" s="4"/>
      <c r="B909" s="3"/>
      <c r="C909" s="3"/>
      <c r="D909" s="3"/>
      <c r="E909" s="3"/>
      <c r="F909" s="3"/>
      <c r="G909" s="3"/>
      <c r="H909" s="48"/>
      <c r="I909" s="3"/>
      <c r="J909" s="3"/>
      <c r="K909" s="3"/>
      <c r="L909" s="3"/>
      <c r="M909" s="3"/>
      <c r="Q909"/>
    </row>
    <row r="910" spans="1:17" x14ac:dyDescent="0.3">
      <c r="A910" s="4"/>
      <c r="B910" s="3"/>
      <c r="C910" s="3"/>
      <c r="D910" s="3"/>
      <c r="E910" s="3"/>
      <c r="F910" s="3"/>
      <c r="G910" s="3"/>
      <c r="H910" s="48"/>
      <c r="I910" s="3"/>
      <c r="J910" s="3"/>
      <c r="K910" s="3"/>
      <c r="L910" s="3"/>
      <c r="M910" s="3"/>
      <c r="N910"/>
      <c r="O910"/>
      <c r="P910"/>
      <c r="Q910"/>
    </row>
  </sheetData>
  <sheetProtection formatCells="0" formatRows="0" insertRows="0" deleteColumns="0" deleteRows="0" selectLockedCells="1"/>
  <protectedRanges>
    <protectedRange sqref="C48:C50" name="Range16"/>
    <protectedRange sqref="C51 C53 C60 C68:C69 C72:C73 C98" name="Range17"/>
    <protectedRange sqref="C13:C15" name="Range12"/>
    <protectedRange sqref="C32 C39:C41" name="Range2_2_2"/>
    <protectedRange sqref="B33 B42" name="Range1_2_2"/>
    <protectedRange sqref="C90 C99:C102" name="Range4_2"/>
    <protectedRange sqref="C83" name="Range2_2_3"/>
    <protectedRange sqref="B84:B85 B94" name="Range1_2_3"/>
  </protectedRanges>
  <sortState xmlns:xlrd2="http://schemas.microsoft.com/office/spreadsheetml/2017/richdata2" ref="I235:I254">
    <sortCondition ref="I235:I254"/>
  </sortState>
  <dataConsolidate/>
  <mergeCells count="17">
    <mergeCell ref="A9:M9"/>
    <mergeCell ref="J1:M2"/>
    <mergeCell ref="A1:I4"/>
    <mergeCell ref="A5:I5"/>
    <mergeCell ref="J3:K3"/>
    <mergeCell ref="L3:M3"/>
    <mergeCell ref="J4:K4"/>
    <mergeCell ref="L4:M4"/>
    <mergeCell ref="A7:C7"/>
    <mergeCell ref="J7:M7"/>
    <mergeCell ref="D7:G7"/>
    <mergeCell ref="A6:M6"/>
    <mergeCell ref="A8:M8"/>
    <mergeCell ref="A29:M29"/>
    <mergeCell ref="C35:J35"/>
    <mergeCell ref="B81:I81"/>
    <mergeCell ref="C86:J86"/>
  </mergeCells>
  <printOptions horizontalCentered="1"/>
  <pageMargins left="0.25" right="0.25" top="0.6" bottom="0.5" header="0.3" footer="0.3"/>
  <pageSetup scale="96" fitToHeight="0" orientation="portrait" r:id="rId1"/>
  <headerFooter>
    <oddHeader>&amp;R&amp;8DWM 4287 (August 2023)
401 KAR 42:250</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121ED0DFB41E41820E229DAC75B777" ma:contentTypeVersion="0" ma:contentTypeDescription="Create a new document." ma:contentTypeScope="" ma:versionID="b3f8aa95c90ce6fcc3ce548de48232f9">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E93393-6BC5-461F-9A9F-A8BC780D5C39}"/>
</file>

<file path=customXml/itemProps2.xml><?xml version="1.0" encoding="utf-8"?>
<ds:datastoreItem xmlns:ds="http://schemas.openxmlformats.org/officeDocument/2006/customXml" ds:itemID="{27D9AC0E-E2B4-4054-9509-7287F1CCBDA8}"/>
</file>

<file path=customXml/itemProps3.xml><?xml version="1.0" encoding="utf-8"?>
<ds:datastoreItem xmlns:ds="http://schemas.openxmlformats.org/officeDocument/2006/customXml" ds:itemID="{7B3B663D-68C7-4905-A27E-0EDCEE6347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UST Reimbursement Itemization</vt:lpstr>
      <vt:lpstr>'UST Reimbursement Itemization'!Print_Area</vt:lpstr>
      <vt:lpstr>'UST Reimbursement Itemization'!Print_Titles</vt:lpstr>
    </vt:vector>
  </TitlesOfParts>
  <Company>EPPC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UST Reimbursement Request</dc:title>
  <dc:creator>Dawn.Baase@ky.gov</dc:creator>
  <cp:lastModifiedBy>Yunt, Cheryl L (EEC)</cp:lastModifiedBy>
  <cp:lastPrinted>2024-05-01T12:11:44Z</cp:lastPrinted>
  <dcterms:created xsi:type="dcterms:W3CDTF">2006-11-02T13:37:58Z</dcterms:created>
  <dcterms:modified xsi:type="dcterms:W3CDTF">2024-05-01T12:25:43Z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0x01010070121ED0DFB41E41820E229DAC75B777</vt:lpwstr>
  </property>
</Properties>
</file>